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25" yWindow="0" windowWidth="23040" windowHeight="14610" activeTab="1"/>
  </bookViews>
  <sheets>
    <sheet name="2011" sheetId="1" r:id="rId1"/>
    <sheet name="2014" sheetId="2" r:id="rId2"/>
  </sheets>
  <definedNames>
    <definedName name="_xlnm.Print_Area" localSheetId="0">'2011'!$A$243:$A$244</definedName>
    <definedName name="_xlnm.Print_Titles" localSheetId="0">'2011'!$1:$1</definedName>
    <definedName name="_xlnm.Print_Titles" localSheetId="1">'2014'!$1:$1</definedName>
  </definedNames>
  <calcPr calcId="145621" fullCalcOnLoad="1"/>
</workbook>
</file>

<file path=xl/calcChain.xml><?xml version="1.0" encoding="utf-8"?>
<calcChain xmlns="http://schemas.openxmlformats.org/spreadsheetml/2006/main">
  <c r="D23" i="2" l="1"/>
  <c r="E23" i="2"/>
  <c r="F23" i="2"/>
  <c r="D24" i="2"/>
  <c r="E65" i="2"/>
  <c r="F65" i="2"/>
  <c r="G65" i="2"/>
  <c r="D132" i="2"/>
  <c r="E132" i="2"/>
  <c r="F132" i="2"/>
  <c r="G132" i="2"/>
  <c r="H132" i="2"/>
  <c r="D3" i="2"/>
  <c r="E3" i="2"/>
  <c r="F3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1" i="2"/>
  <c r="E51" i="2"/>
  <c r="F51" i="2"/>
  <c r="D52" i="2"/>
  <c r="E52" i="2"/>
  <c r="F52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2" i="2"/>
  <c r="E62" i="2"/>
  <c r="F62" i="2"/>
  <c r="D63" i="2"/>
  <c r="E63" i="2"/>
  <c r="F63" i="2"/>
  <c r="D64" i="2"/>
  <c r="E64" i="2"/>
  <c r="F64" i="2"/>
  <c r="D66" i="2"/>
  <c r="E66" i="2"/>
  <c r="F66" i="2"/>
  <c r="G66" i="2"/>
  <c r="D67" i="2"/>
  <c r="E67" i="2"/>
  <c r="F67" i="2"/>
  <c r="G67" i="2"/>
  <c r="H67" i="2"/>
  <c r="D68" i="2"/>
  <c r="E68" i="2"/>
  <c r="F68" i="2"/>
  <c r="G68" i="2"/>
  <c r="H68" i="2"/>
  <c r="D69" i="2"/>
  <c r="E69" i="2"/>
  <c r="F69" i="2"/>
  <c r="G69" i="2"/>
  <c r="H69" i="2"/>
  <c r="D71" i="2"/>
  <c r="E71" i="2"/>
  <c r="F71" i="2"/>
  <c r="G71" i="2"/>
  <c r="H71" i="2"/>
  <c r="D72" i="2"/>
  <c r="E72" i="2"/>
  <c r="F72" i="2"/>
  <c r="G72" i="2"/>
  <c r="H72" i="2"/>
  <c r="D73" i="2"/>
  <c r="E73" i="2"/>
  <c r="F73" i="2"/>
  <c r="G73" i="2"/>
  <c r="H73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D80" i="2"/>
  <c r="E80" i="2"/>
  <c r="F80" i="2"/>
  <c r="G80" i="2"/>
  <c r="H80" i="2"/>
  <c r="D82" i="2"/>
  <c r="E82" i="2"/>
  <c r="F82" i="2"/>
  <c r="G82" i="2"/>
  <c r="H82" i="2"/>
  <c r="D83" i="2"/>
  <c r="E83" i="2"/>
  <c r="F83" i="2"/>
  <c r="G83" i="2"/>
  <c r="H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D87" i="2"/>
  <c r="E87" i="2"/>
  <c r="F87" i="2"/>
  <c r="G87" i="2"/>
  <c r="D88" i="2"/>
  <c r="E88" i="2"/>
  <c r="F88" i="2"/>
  <c r="G88" i="2"/>
  <c r="H88" i="2"/>
  <c r="D89" i="2"/>
  <c r="E89" i="2"/>
  <c r="F89" i="2"/>
  <c r="G89" i="2"/>
  <c r="H89" i="2"/>
  <c r="D90" i="2"/>
  <c r="E90" i="2"/>
  <c r="F90" i="2"/>
  <c r="G90" i="2"/>
  <c r="H90" i="2"/>
  <c r="D91" i="2"/>
  <c r="E91" i="2"/>
  <c r="F91" i="2"/>
  <c r="G91" i="2"/>
  <c r="H91" i="2"/>
  <c r="D92" i="2"/>
  <c r="E92" i="2"/>
  <c r="F92" i="2"/>
  <c r="G92" i="2"/>
  <c r="H92" i="2"/>
  <c r="D93" i="2"/>
  <c r="E93" i="2"/>
  <c r="F93" i="2"/>
  <c r="G93" i="2"/>
  <c r="D94" i="2"/>
  <c r="E94" i="2"/>
  <c r="F94" i="2"/>
  <c r="G94" i="2"/>
  <c r="D95" i="2"/>
  <c r="E95" i="2"/>
  <c r="F95" i="2"/>
  <c r="G95" i="2"/>
  <c r="H95" i="2"/>
  <c r="D96" i="2"/>
  <c r="E96" i="2"/>
  <c r="F96" i="2"/>
  <c r="G96" i="2"/>
  <c r="H96" i="2"/>
  <c r="D97" i="2"/>
  <c r="E97" i="2"/>
  <c r="F97" i="2"/>
  <c r="G97" i="2"/>
  <c r="D98" i="2"/>
  <c r="E98" i="2"/>
  <c r="F98" i="2"/>
  <c r="G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D110" i="2"/>
  <c r="E110" i="2"/>
  <c r="F110" i="2"/>
  <c r="G110" i="2"/>
  <c r="H110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D114" i="2"/>
  <c r="E114" i="2"/>
  <c r="F114" i="2"/>
  <c r="G114" i="2"/>
  <c r="H114" i="2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D119" i="2"/>
  <c r="E119" i="2"/>
  <c r="F119" i="2"/>
  <c r="G119" i="2"/>
  <c r="H119" i="2"/>
  <c r="D120" i="2"/>
  <c r="E120" i="2"/>
  <c r="F120" i="2"/>
  <c r="G120" i="2"/>
  <c r="H120" i="2"/>
  <c r="D121" i="2"/>
  <c r="E121" i="2"/>
  <c r="F121" i="2"/>
  <c r="G121" i="2"/>
  <c r="H121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30" i="2"/>
  <c r="E130" i="2"/>
  <c r="F130" i="2"/>
  <c r="G130" i="2"/>
  <c r="H130" i="2"/>
  <c r="D131" i="2"/>
  <c r="E131" i="2"/>
  <c r="F131" i="2"/>
  <c r="G131" i="2"/>
  <c r="D133" i="2"/>
  <c r="E133" i="2"/>
  <c r="F133" i="2"/>
  <c r="G133" i="2"/>
  <c r="H133" i="2"/>
  <c r="D134" i="2"/>
  <c r="E134" i="2"/>
  <c r="F134" i="2"/>
  <c r="G134" i="2"/>
  <c r="H134" i="2"/>
  <c r="D135" i="2"/>
  <c r="E135" i="2"/>
  <c r="F135" i="2"/>
  <c r="G135" i="2"/>
  <c r="D136" i="2"/>
  <c r="E136" i="2"/>
  <c r="F136" i="2"/>
  <c r="G136" i="2"/>
  <c r="H136" i="2"/>
  <c r="D137" i="2"/>
  <c r="E137" i="2"/>
  <c r="F137" i="2"/>
  <c r="G137" i="2"/>
  <c r="H137" i="2"/>
  <c r="D139" i="2"/>
  <c r="E139" i="2"/>
  <c r="F139" i="2"/>
  <c r="G139" i="2"/>
  <c r="H139" i="2"/>
  <c r="D140" i="2"/>
  <c r="E140" i="2"/>
  <c r="F140" i="2"/>
  <c r="G140" i="2"/>
  <c r="H140" i="2"/>
  <c r="D142" i="2"/>
  <c r="E142" i="2"/>
  <c r="F142" i="2"/>
  <c r="G142" i="2"/>
  <c r="H142" i="2"/>
  <c r="D143" i="2"/>
  <c r="E143" i="2"/>
  <c r="F143" i="2"/>
  <c r="G143" i="2"/>
  <c r="H143" i="2"/>
  <c r="D144" i="2"/>
  <c r="E144" i="2"/>
  <c r="F144" i="2"/>
  <c r="G144" i="2"/>
  <c r="H144" i="2"/>
  <c r="D146" i="2"/>
  <c r="E146" i="2"/>
  <c r="F146" i="2"/>
  <c r="G146" i="2"/>
  <c r="H146" i="2"/>
  <c r="D147" i="2"/>
  <c r="E147" i="2"/>
  <c r="F147" i="2"/>
  <c r="G147" i="2"/>
  <c r="H147" i="2"/>
  <c r="D149" i="2"/>
  <c r="E149" i="2"/>
  <c r="F149" i="2"/>
  <c r="G149" i="2"/>
  <c r="H149" i="2"/>
  <c r="D150" i="2"/>
  <c r="E150" i="2"/>
  <c r="F150" i="2"/>
  <c r="G150" i="2"/>
  <c r="H150" i="2"/>
  <c r="D151" i="2"/>
  <c r="E151" i="2"/>
  <c r="F151" i="2"/>
  <c r="G151" i="2"/>
  <c r="H151" i="2"/>
  <c r="D152" i="2"/>
  <c r="E152" i="2"/>
  <c r="F152" i="2"/>
  <c r="G152" i="2"/>
  <c r="H152" i="2"/>
  <c r="D153" i="2"/>
  <c r="E153" i="2"/>
  <c r="F153" i="2"/>
  <c r="G153" i="2"/>
  <c r="H153" i="2"/>
  <c r="D154" i="2"/>
  <c r="E154" i="2"/>
  <c r="F154" i="2"/>
  <c r="G154" i="2"/>
  <c r="H154" i="2"/>
  <c r="D156" i="2"/>
  <c r="E156" i="2"/>
  <c r="F156" i="2"/>
  <c r="G156" i="2"/>
  <c r="H156" i="2"/>
  <c r="D157" i="2"/>
  <c r="E157" i="2"/>
  <c r="F157" i="2"/>
  <c r="G157" i="2"/>
  <c r="H157" i="2"/>
  <c r="D158" i="2"/>
  <c r="E158" i="2"/>
  <c r="F158" i="2"/>
  <c r="G158" i="2"/>
  <c r="H158" i="2"/>
  <c r="D159" i="2"/>
  <c r="E159" i="2"/>
  <c r="F159" i="2"/>
  <c r="G159" i="2"/>
  <c r="H159" i="2"/>
  <c r="D160" i="2"/>
  <c r="E160" i="2"/>
  <c r="F160" i="2"/>
  <c r="G160" i="2"/>
  <c r="H160" i="2"/>
  <c r="D161" i="2"/>
  <c r="E161" i="2"/>
  <c r="F161" i="2"/>
  <c r="G161" i="2"/>
  <c r="H161" i="2"/>
  <c r="D162" i="2"/>
  <c r="E162" i="2"/>
  <c r="F162" i="2"/>
  <c r="G162" i="2"/>
  <c r="H162" i="2"/>
  <c r="D163" i="2"/>
  <c r="E163" i="2"/>
  <c r="F163" i="2"/>
  <c r="G163" i="2"/>
  <c r="H163" i="2"/>
  <c r="D164" i="2"/>
  <c r="E164" i="2"/>
  <c r="F164" i="2"/>
  <c r="G164" i="2"/>
  <c r="H164" i="2"/>
  <c r="D166" i="2"/>
  <c r="E166" i="2"/>
  <c r="F166" i="2"/>
  <c r="G166" i="2"/>
  <c r="H166" i="2"/>
  <c r="D167" i="2"/>
  <c r="E167" i="2"/>
  <c r="F167" i="2"/>
  <c r="G167" i="2"/>
  <c r="H167" i="2"/>
  <c r="D168" i="2"/>
  <c r="E168" i="2"/>
  <c r="F168" i="2"/>
  <c r="G168" i="2"/>
  <c r="H168" i="2"/>
  <c r="D169" i="2"/>
  <c r="E169" i="2"/>
  <c r="F169" i="2"/>
  <c r="G169" i="2"/>
  <c r="H169" i="2"/>
  <c r="D170" i="2"/>
  <c r="E170" i="2"/>
  <c r="F170" i="2"/>
  <c r="G170" i="2"/>
  <c r="H170" i="2"/>
  <c r="D172" i="2"/>
  <c r="E172" i="2"/>
  <c r="F172" i="2"/>
  <c r="G172" i="2"/>
  <c r="H172" i="2"/>
  <c r="D173" i="2"/>
  <c r="E173" i="2"/>
  <c r="F173" i="2"/>
  <c r="G173" i="2"/>
  <c r="H173" i="2"/>
  <c r="D174" i="2"/>
  <c r="E174" i="2"/>
  <c r="F174" i="2"/>
  <c r="G174" i="2"/>
  <c r="H174" i="2"/>
  <c r="D175" i="2"/>
  <c r="E175" i="2"/>
  <c r="F175" i="2"/>
  <c r="G175" i="2"/>
  <c r="D176" i="2"/>
  <c r="E176" i="2"/>
  <c r="F176" i="2"/>
  <c r="G176" i="2"/>
  <c r="H176" i="2"/>
  <c r="D177" i="2"/>
  <c r="E177" i="2"/>
  <c r="F177" i="2"/>
  <c r="G177" i="2"/>
  <c r="H177" i="2"/>
  <c r="D178" i="2"/>
  <c r="E178" i="2"/>
  <c r="F178" i="2"/>
  <c r="G178" i="2"/>
  <c r="H178" i="2"/>
  <c r="D179" i="2"/>
  <c r="E179" i="2"/>
  <c r="F179" i="2"/>
  <c r="G179" i="2"/>
  <c r="H179" i="2"/>
  <c r="D180" i="2"/>
  <c r="E180" i="2"/>
  <c r="F180" i="2"/>
  <c r="G180" i="2"/>
  <c r="H180" i="2"/>
  <c r="D181" i="2"/>
  <c r="E181" i="2"/>
  <c r="F181" i="2"/>
  <c r="G181" i="2"/>
  <c r="H181" i="2"/>
  <c r="D182" i="2"/>
  <c r="E182" i="2"/>
  <c r="F182" i="2"/>
  <c r="G182" i="2"/>
  <c r="H182" i="2"/>
  <c r="D184" i="2"/>
  <c r="E184" i="2"/>
  <c r="F184" i="2"/>
  <c r="G184" i="2"/>
  <c r="H184" i="2"/>
  <c r="D185" i="2"/>
  <c r="E185" i="2"/>
  <c r="F185" i="2"/>
  <c r="G185" i="2"/>
  <c r="H185" i="2"/>
  <c r="D186" i="2"/>
  <c r="E186" i="2"/>
  <c r="F186" i="2"/>
  <c r="G186" i="2"/>
  <c r="H186" i="2"/>
  <c r="D187" i="2"/>
  <c r="E187" i="2"/>
  <c r="F187" i="2"/>
  <c r="G187" i="2"/>
  <c r="H187" i="2"/>
  <c r="D188" i="2"/>
  <c r="E188" i="2"/>
  <c r="F188" i="2"/>
  <c r="G188" i="2"/>
  <c r="H188" i="2"/>
  <c r="D189" i="2"/>
  <c r="E189" i="2"/>
  <c r="F189" i="2"/>
  <c r="G189" i="2"/>
  <c r="H189" i="2"/>
  <c r="D190" i="2"/>
  <c r="E190" i="2"/>
  <c r="F190" i="2"/>
  <c r="G190" i="2"/>
  <c r="H190" i="2"/>
  <c r="D191" i="2"/>
  <c r="E191" i="2"/>
  <c r="F191" i="2"/>
  <c r="G191" i="2"/>
  <c r="H191" i="2"/>
  <c r="D192" i="2"/>
  <c r="E192" i="2"/>
  <c r="F192" i="2"/>
  <c r="G192" i="2"/>
  <c r="D193" i="2"/>
  <c r="E193" i="2"/>
  <c r="F193" i="2"/>
  <c r="G193" i="2"/>
  <c r="H193" i="2"/>
  <c r="D194" i="2"/>
  <c r="E194" i="2"/>
  <c r="F194" i="2"/>
  <c r="G194" i="2"/>
  <c r="H194" i="2"/>
  <c r="D196" i="2"/>
  <c r="E196" i="2"/>
  <c r="F196" i="2"/>
  <c r="G196" i="2"/>
  <c r="H196" i="2"/>
  <c r="D197" i="2"/>
  <c r="E197" i="2"/>
  <c r="F197" i="2"/>
  <c r="G197" i="2"/>
  <c r="H197" i="2"/>
  <c r="D198" i="2"/>
  <c r="E198" i="2"/>
  <c r="F198" i="2"/>
  <c r="G198" i="2"/>
  <c r="H198" i="2"/>
  <c r="D199" i="2"/>
  <c r="E199" i="2"/>
  <c r="F199" i="2"/>
  <c r="G199" i="2"/>
  <c r="H199" i="2"/>
  <c r="D200" i="2"/>
  <c r="E200" i="2"/>
  <c r="F200" i="2"/>
  <c r="G200" i="2"/>
  <c r="D201" i="2"/>
  <c r="E201" i="2"/>
  <c r="F201" i="2"/>
  <c r="G201" i="2"/>
  <c r="H201" i="2"/>
  <c r="D2" i="2"/>
  <c r="E2" i="2"/>
  <c r="F2" i="2"/>
  <c r="G2" i="2"/>
  <c r="H2" i="2"/>
  <c r="H111" i="1"/>
  <c r="G154" i="1"/>
  <c r="G75" i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8" i="1"/>
  <c r="G59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6" i="1"/>
  <c r="G77" i="1"/>
  <c r="G78" i="1"/>
  <c r="G80" i="1"/>
  <c r="G81" i="1"/>
  <c r="G83" i="1"/>
  <c r="G84" i="1"/>
  <c r="G85" i="1"/>
  <c r="G86" i="1"/>
  <c r="G88" i="1"/>
  <c r="G89" i="1"/>
  <c r="G90" i="1"/>
  <c r="G91" i="1"/>
  <c r="G92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8" i="1"/>
  <c r="G149" i="1"/>
  <c r="G150" i="1"/>
  <c r="G152" i="1"/>
  <c r="G153" i="1"/>
  <c r="G155" i="1"/>
  <c r="G156" i="1"/>
  <c r="G157" i="1"/>
  <c r="G158" i="1"/>
  <c r="G159" i="1"/>
  <c r="G161" i="1"/>
  <c r="G162" i="1"/>
  <c r="G164" i="1"/>
  <c r="G165" i="1"/>
  <c r="G166" i="1"/>
  <c r="G168" i="1"/>
  <c r="G169" i="1"/>
  <c r="G171" i="1"/>
  <c r="G172" i="1"/>
  <c r="G173" i="1"/>
  <c r="G174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2" i="1"/>
  <c r="G193" i="1"/>
  <c r="G194" i="1"/>
  <c r="G195" i="1"/>
  <c r="G196" i="1"/>
  <c r="G197" i="1"/>
  <c r="G199" i="1"/>
  <c r="G200" i="1"/>
  <c r="G201" i="1"/>
  <c r="G202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19" i="1"/>
  <c r="G220" i="1"/>
  <c r="G221" i="1"/>
  <c r="G223" i="1"/>
  <c r="G224" i="1"/>
  <c r="G225" i="1"/>
  <c r="G226" i="1"/>
  <c r="G227" i="1"/>
  <c r="G228" i="1"/>
  <c r="G229" i="1"/>
  <c r="G230" i="1"/>
  <c r="G231" i="1"/>
  <c r="G3" i="1"/>
  <c r="G2" i="1"/>
  <c r="H4" i="1"/>
  <c r="H5" i="1"/>
  <c r="H6" i="1"/>
  <c r="H7" i="1"/>
  <c r="H8" i="1"/>
  <c r="H9" i="1"/>
  <c r="H11" i="1"/>
  <c r="H13" i="1"/>
  <c r="H14" i="1"/>
  <c r="H15" i="1"/>
  <c r="H17" i="1"/>
  <c r="H19" i="1"/>
  <c r="H21" i="1"/>
  <c r="H23" i="1"/>
  <c r="H24" i="1"/>
  <c r="H25" i="1"/>
  <c r="H26" i="1"/>
  <c r="H27" i="1"/>
  <c r="H31" i="1"/>
  <c r="H33" i="1"/>
  <c r="H34" i="1"/>
  <c r="H35" i="1"/>
  <c r="H36" i="1"/>
  <c r="H37" i="1"/>
  <c r="H41" i="1"/>
  <c r="H42" i="1"/>
  <c r="H43" i="1"/>
  <c r="H44" i="1"/>
  <c r="H45" i="1"/>
  <c r="H47" i="1"/>
  <c r="H48" i="1"/>
  <c r="H50" i="1"/>
  <c r="H51" i="1"/>
  <c r="H52" i="1"/>
  <c r="H53" i="1"/>
  <c r="H55" i="1"/>
  <c r="H56" i="1"/>
  <c r="H58" i="1"/>
  <c r="H59" i="1"/>
  <c r="H63" i="1"/>
  <c r="H65" i="1"/>
  <c r="H66" i="1"/>
  <c r="H67" i="1"/>
  <c r="H69" i="1"/>
  <c r="H70" i="1"/>
  <c r="H71" i="1"/>
  <c r="H72" i="1"/>
  <c r="H73" i="1"/>
  <c r="H74" i="1"/>
  <c r="H76" i="1"/>
  <c r="H77" i="1"/>
  <c r="H78" i="1"/>
  <c r="H80" i="1"/>
  <c r="H83" i="1"/>
  <c r="H84" i="1"/>
  <c r="H85" i="1"/>
  <c r="H86" i="1"/>
  <c r="H88" i="1"/>
  <c r="H90" i="1"/>
  <c r="H91" i="1"/>
  <c r="H92" i="1"/>
  <c r="H94" i="1"/>
  <c r="H95" i="1"/>
  <c r="H97" i="1"/>
  <c r="H98" i="1"/>
  <c r="H99" i="1"/>
  <c r="H100" i="1"/>
  <c r="H101" i="1"/>
  <c r="H102" i="1"/>
  <c r="H103" i="1"/>
  <c r="H106" i="1"/>
  <c r="H107" i="1"/>
  <c r="H108" i="1"/>
  <c r="H109" i="1"/>
  <c r="H112" i="1"/>
  <c r="H115" i="1"/>
  <c r="H116" i="1"/>
  <c r="H117" i="1"/>
  <c r="H118" i="1"/>
  <c r="H119" i="1"/>
  <c r="H120" i="1"/>
  <c r="H122" i="1"/>
  <c r="H126" i="1"/>
  <c r="H127" i="1"/>
  <c r="H129" i="1"/>
  <c r="H130" i="1"/>
  <c r="H131" i="1"/>
  <c r="H132" i="1"/>
  <c r="H134" i="1"/>
  <c r="H136" i="1"/>
  <c r="H139" i="1"/>
  <c r="H140" i="1"/>
  <c r="H141" i="1"/>
  <c r="H144" i="1"/>
  <c r="H145" i="1"/>
  <c r="H146" i="1"/>
  <c r="H148" i="1"/>
  <c r="H149" i="1"/>
  <c r="H150" i="1"/>
  <c r="H152" i="1"/>
  <c r="H155" i="1"/>
  <c r="H156" i="1"/>
  <c r="H158" i="1"/>
  <c r="H159" i="1"/>
  <c r="H161" i="1"/>
  <c r="H162" i="1"/>
  <c r="H164" i="1"/>
  <c r="H165" i="1"/>
  <c r="H166" i="1"/>
  <c r="H168" i="1"/>
  <c r="H169" i="1"/>
  <c r="H171" i="1"/>
  <c r="H172" i="1"/>
  <c r="H174" i="1"/>
  <c r="H179" i="1"/>
  <c r="H181" i="1"/>
  <c r="H182" i="1"/>
  <c r="H183" i="1"/>
  <c r="H184" i="1"/>
  <c r="H185" i="1"/>
  <c r="H187" i="1"/>
  <c r="H188" i="1"/>
  <c r="H189" i="1"/>
  <c r="H190" i="1"/>
  <c r="H192" i="1"/>
  <c r="H193" i="1"/>
  <c r="H194" i="1"/>
  <c r="H195" i="1"/>
  <c r="H197" i="1"/>
  <c r="H199" i="1"/>
  <c r="H201" i="1"/>
  <c r="H203" i="1"/>
  <c r="H205" i="1"/>
  <c r="H207" i="1"/>
  <c r="H208" i="1"/>
  <c r="H209" i="1"/>
  <c r="H211" i="1"/>
  <c r="H212" i="1"/>
  <c r="H215" i="1"/>
  <c r="H216" i="1"/>
  <c r="H217" i="1"/>
  <c r="H220" i="1"/>
  <c r="H221" i="1"/>
  <c r="H223" i="1"/>
  <c r="H224" i="1"/>
  <c r="H225" i="1"/>
  <c r="H226" i="1"/>
  <c r="H227" i="1"/>
  <c r="H61" i="1"/>
  <c r="H62" i="1"/>
  <c r="H228" i="1"/>
  <c r="H229" i="1"/>
  <c r="H231" i="1"/>
  <c r="H2" i="1"/>
  <c r="G64" i="2"/>
  <c r="H64" i="2"/>
  <c r="G59" i="2"/>
  <c r="H59" i="2"/>
  <c r="G57" i="2"/>
  <c r="H57" i="2"/>
  <c r="G55" i="2"/>
  <c r="H55" i="2"/>
  <c r="G52" i="2"/>
  <c r="H52" i="2"/>
  <c r="G49" i="2"/>
  <c r="H49" i="2"/>
  <c r="G47" i="2"/>
  <c r="G45" i="2"/>
  <c r="H45" i="2"/>
  <c r="G42" i="2"/>
  <c r="H42" i="2"/>
  <c r="G40" i="2"/>
  <c r="H40" i="2"/>
  <c r="G38" i="2"/>
  <c r="H38" i="2"/>
  <c r="G36" i="2"/>
  <c r="H36" i="2"/>
  <c r="G34" i="2"/>
  <c r="G32" i="2"/>
  <c r="H32" i="2"/>
  <c r="G28" i="2"/>
  <c r="H28" i="2"/>
  <c r="G26" i="2"/>
  <c r="H26" i="2"/>
  <c r="G24" i="2"/>
  <c r="H24" i="2"/>
  <c r="G20" i="2"/>
  <c r="G18" i="2"/>
  <c r="H18" i="2"/>
  <c r="G16" i="2"/>
  <c r="H16" i="2"/>
  <c r="G14" i="2"/>
  <c r="H14" i="2"/>
  <c r="G11" i="2"/>
  <c r="H11" i="2"/>
  <c r="G9" i="2"/>
  <c r="H9" i="2"/>
  <c r="G7" i="2"/>
  <c r="H7" i="2"/>
  <c r="G5" i="2"/>
  <c r="H5" i="2"/>
  <c r="G3" i="2"/>
  <c r="H3" i="2"/>
  <c r="G62" i="2"/>
  <c r="H62" i="2"/>
  <c r="H66" i="2"/>
  <c r="G63" i="2"/>
  <c r="H63" i="2"/>
  <c r="G60" i="2"/>
  <c r="H60" i="2"/>
  <c r="G58" i="2"/>
  <c r="H58" i="2"/>
  <c r="G56" i="2"/>
  <c r="H56" i="2"/>
  <c r="G54" i="2"/>
  <c r="H54" i="2"/>
  <c r="G51" i="2"/>
  <c r="H51" i="2"/>
  <c r="G48" i="2"/>
  <c r="H48" i="2"/>
  <c r="G46" i="2"/>
  <c r="H46" i="2"/>
  <c r="G44" i="2"/>
  <c r="H44" i="2"/>
  <c r="G41" i="2"/>
  <c r="H41" i="2"/>
  <c r="G39" i="2"/>
  <c r="G37" i="2"/>
  <c r="H37" i="2"/>
  <c r="G35" i="2"/>
  <c r="H35" i="2"/>
  <c r="G33" i="2"/>
  <c r="H33" i="2"/>
  <c r="G31" i="2"/>
  <c r="H31" i="2"/>
  <c r="G29" i="2"/>
  <c r="H29" i="2"/>
  <c r="G27" i="2"/>
  <c r="H27" i="2"/>
  <c r="G25" i="2"/>
  <c r="H25" i="2"/>
  <c r="G23" i="2"/>
  <c r="H23" i="2"/>
  <c r="G21" i="2"/>
  <c r="H21" i="2"/>
  <c r="G19" i="2"/>
  <c r="H19" i="2"/>
  <c r="G17" i="2"/>
  <c r="H17" i="2"/>
  <c r="G15" i="2"/>
  <c r="H15" i="2"/>
  <c r="G13" i="2"/>
  <c r="H13" i="2"/>
  <c r="G10" i="2"/>
  <c r="H10" i="2"/>
  <c r="G8" i="2"/>
  <c r="H8" i="2"/>
  <c r="G6" i="2"/>
  <c r="H6" i="2"/>
  <c r="G4" i="2"/>
  <c r="H4" i="2"/>
</calcChain>
</file>

<file path=xl/sharedStrings.xml><?xml version="1.0" encoding="utf-8"?>
<sst xmlns="http://schemas.openxmlformats.org/spreadsheetml/2006/main" count="470" uniqueCount="251">
  <si>
    <t>Land</t>
  </si>
  <si>
    <t>Aufenthalt (BRK)</t>
  </si>
  <si>
    <t>Übernachtung (BRK)</t>
  </si>
  <si>
    <t>BRK gesamt</t>
  </si>
  <si>
    <t>85% (Wissenschaftler)</t>
  </si>
  <si>
    <t xml:space="preserve">Afghanistan </t>
  </si>
  <si>
    <t xml:space="preserve">Ägypten </t>
  </si>
  <si>
    <t xml:space="preserve">Äthiopien </t>
  </si>
  <si>
    <t xml:space="preserve">Albanien </t>
  </si>
  <si>
    <t xml:space="preserve">Algerien </t>
  </si>
  <si>
    <t xml:space="preserve">Andorra </t>
  </si>
  <si>
    <t xml:space="preserve">Angola </t>
  </si>
  <si>
    <t xml:space="preserve">Argentinien </t>
  </si>
  <si>
    <t xml:space="preserve">Armenien </t>
  </si>
  <si>
    <t xml:space="preserve">Aserbaidschan </t>
  </si>
  <si>
    <t xml:space="preserve">Australien </t>
  </si>
  <si>
    <t xml:space="preserve">– Melbourne </t>
  </si>
  <si>
    <t xml:space="preserve">– Sydney </t>
  </si>
  <si>
    <t xml:space="preserve">– im Übrigen </t>
  </si>
  <si>
    <t xml:space="preserve">Bangladesch </t>
  </si>
  <si>
    <t xml:space="preserve">Belgien </t>
  </si>
  <si>
    <t xml:space="preserve">Benin </t>
  </si>
  <si>
    <t xml:space="preserve">Bolivien </t>
  </si>
  <si>
    <t xml:space="preserve">Bosnien und Herzegowina </t>
  </si>
  <si>
    <t xml:space="preserve">Brasilien </t>
  </si>
  <si>
    <t xml:space="preserve">– Brasilia </t>
  </si>
  <si>
    <t xml:space="preserve">– Rio de Janeiro </t>
  </si>
  <si>
    <t xml:space="preserve">– Sao Paulo </t>
  </si>
  <si>
    <t xml:space="preserve">Brunei </t>
  </si>
  <si>
    <t xml:space="preserve">Bulgarien </t>
  </si>
  <si>
    <t xml:space="preserve">Burkina Faso </t>
  </si>
  <si>
    <t xml:space="preserve">Burundi </t>
  </si>
  <si>
    <t xml:space="preserve">Chile </t>
  </si>
  <si>
    <t xml:space="preserve">China </t>
  </si>
  <si>
    <t xml:space="preserve">– Chengdu </t>
  </si>
  <si>
    <t xml:space="preserve">– Hongkong </t>
  </si>
  <si>
    <t xml:space="preserve">– Peking </t>
  </si>
  <si>
    <t xml:space="preserve">– Shanghai </t>
  </si>
  <si>
    <t xml:space="preserve">Costa Rica </t>
  </si>
  <si>
    <t xml:space="preserve">Dänemark </t>
  </si>
  <si>
    <t xml:space="preserve">– Kopenhagen </t>
  </si>
  <si>
    <t xml:space="preserve">Dominikanische Republik </t>
  </si>
  <si>
    <t xml:space="preserve">Dschibuti </t>
  </si>
  <si>
    <t xml:space="preserve">Ecuador </t>
  </si>
  <si>
    <t xml:space="preserve">El Salvador </t>
  </si>
  <si>
    <t xml:space="preserve">Estland </t>
  </si>
  <si>
    <t xml:space="preserve">Finnland </t>
  </si>
  <si>
    <t xml:space="preserve">Frankreich </t>
  </si>
  <si>
    <t xml:space="preserve">– Straßburg </t>
  </si>
  <si>
    <t xml:space="preserve">Gabun </t>
  </si>
  <si>
    <t xml:space="preserve">Gambia </t>
  </si>
  <si>
    <t xml:space="preserve">Georgien </t>
  </si>
  <si>
    <t xml:space="preserve">Ghana </t>
  </si>
  <si>
    <t xml:space="preserve">Griechenland </t>
  </si>
  <si>
    <t xml:space="preserve">– Athen </t>
  </si>
  <si>
    <t xml:space="preserve">Guatemala </t>
  </si>
  <si>
    <t xml:space="preserve">Guinea </t>
  </si>
  <si>
    <t xml:space="preserve">Guyana </t>
  </si>
  <si>
    <t xml:space="preserve">Haiti </t>
  </si>
  <si>
    <t xml:space="preserve">Honduras </t>
  </si>
  <si>
    <t xml:space="preserve">Indien </t>
  </si>
  <si>
    <t xml:space="preserve">– Chennai </t>
  </si>
  <si>
    <t xml:space="preserve">– Kalkutta </t>
  </si>
  <si>
    <t xml:space="preserve">– Mumbai </t>
  </si>
  <si>
    <t xml:space="preserve">– Neu Delhi </t>
  </si>
  <si>
    <t xml:space="preserve">Indonesien </t>
  </si>
  <si>
    <t xml:space="preserve">Iran </t>
  </si>
  <si>
    <t xml:space="preserve">Irland </t>
  </si>
  <si>
    <t xml:space="preserve">Island </t>
  </si>
  <si>
    <t xml:space="preserve">Israel </t>
  </si>
  <si>
    <t xml:space="preserve">– Tel Aviv </t>
  </si>
  <si>
    <t xml:space="preserve">Italien </t>
  </si>
  <si>
    <t xml:space="preserve">– Mailand </t>
  </si>
  <si>
    <t xml:space="preserve">– Rom </t>
  </si>
  <si>
    <t xml:space="preserve">Jamaika </t>
  </si>
  <si>
    <t xml:space="preserve">Japan </t>
  </si>
  <si>
    <t xml:space="preserve">– Tokio </t>
  </si>
  <si>
    <t xml:space="preserve">Jemen </t>
  </si>
  <si>
    <t xml:space="preserve">Jordanien </t>
  </si>
  <si>
    <t xml:space="preserve">Kambodscha </t>
  </si>
  <si>
    <t xml:space="preserve">Kamerun </t>
  </si>
  <si>
    <t xml:space="preserve">– Jaunde </t>
  </si>
  <si>
    <t xml:space="preserve">Kanada </t>
  </si>
  <si>
    <t xml:space="preserve">– Ottawa </t>
  </si>
  <si>
    <t xml:space="preserve">– Toronto </t>
  </si>
  <si>
    <t xml:space="preserve">– Vancouver </t>
  </si>
  <si>
    <t xml:space="preserve">Kasachstan </t>
  </si>
  <si>
    <t xml:space="preserve">Katar </t>
  </si>
  <si>
    <t xml:space="preserve">Kenia </t>
  </si>
  <si>
    <t xml:space="preserve">Kirgisistan </t>
  </si>
  <si>
    <t xml:space="preserve">Kolumbien </t>
  </si>
  <si>
    <t xml:space="preserve">Kongo, Republik </t>
  </si>
  <si>
    <t xml:space="preserve">Kongo, Demokratische Republik </t>
  </si>
  <si>
    <t xml:space="preserve">Kroatien </t>
  </si>
  <si>
    <t xml:space="preserve">Kuba </t>
  </si>
  <si>
    <t xml:space="preserve">Kuwait </t>
  </si>
  <si>
    <t xml:space="preserve">Laos </t>
  </si>
  <si>
    <t xml:space="preserve">Lesotho </t>
  </si>
  <si>
    <t xml:space="preserve">Lettland </t>
  </si>
  <si>
    <t xml:space="preserve">Libanon </t>
  </si>
  <si>
    <t xml:space="preserve">Libyen </t>
  </si>
  <si>
    <t xml:space="preserve">Litauen </t>
  </si>
  <si>
    <t xml:space="preserve">Luxemburg </t>
  </si>
  <si>
    <t xml:space="preserve">Madagaskar </t>
  </si>
  <si>
    <t xml:space="preserve">Malawi </t>
  </si>
  <si>
    <t xml:space="preserve">– Blantyre </t>
  </si>
  <si>
    <t xml:space="preserve">Malaysia </t>
  </si>
  <si>
    <t xml:space="preserve">Mali </t>
  </si>
  <si>
    <t xml:space="preserve">Malta </t>
  </si>
  <si>
    <t xml:space="preserve">Marokko </t>
  </si>
  <si>
    <t xml:space="preserve">Mauretanien </t>
  </si>
  <si>
    <t xml:space="preserve">Mauritius </t>
  </si>
  <si>
    <t xml:space="preserve">Mazedonien </t>
  </si>
  <si>
    <t xml:space="preserve">Mexiko </t>
  </si>
  <si>
    <t xml:space="preserve">Moldau, Republik </t>
  </si>
  <si>
    <t xml:space="preserve">Mongolei </t>
  </si>
  <si>
    <t xml:space="preserve">Montenegro </t>
  </si>
  <si>
    <t xml:space="preserve">Mosambik </t>
  </si>
  <si>
    <t xml:space="preserve">Myanmar </t>
  </si>
  <si>
    <t xml:space="preserve">Namibia </t>
  </si>
  <si>
    <t xml:space="preserve">Nepal </t>
  </si>
  <si>
    <t xml:space="preserve">Neuseeland </t>
  </si>
  <si>
    <t xml:space="preserve">Nicaragua </t>
  </si>
  <si>
    <t xml:space="preserve">Niederlande </t>
  </si>
  <si>
    <t xml:space="preserve">Niger </t>
  </si>
  <si>
    <t xml:space="preserve">Nigeria </t>
  </si>
  <si>
    <t xml:space="preserve">– Lagos </t>
  </si>
  <si>
    <t xml:space="preserve">Norwegen </t>
  </si>
  <si>
    <t xml:space="preserve">Österreich </t>
  </si>
  <si>
    <t xml:space="preserve">– Wien </t>
  </si>
  <si>
    <t xml:space="preserve">Oman </t>
  </si>
  <si>
    <t xml:space="preserve">Pakistan </t>
  </si>
  <si>
    <t xml:space="preserve">– Islamabad </t>
  </si>
  <si>
    <t xml:space="preserve">Panama </t>
  </si>
  <si>
    <t xml:space="preserve">Papua-Neuguinea </t>
  </si>
  <si>
    <t xml:space="preserve">Paraguay </t>
  </si>
  <si>
    <t xml:space="preserve">Peru </t>
  </si>
  <si>
    <t xml:space="preserve">Philippinen </t>
  </si>
  <si>
    <t xml:space="preserve">Polen </t>
  </si>
  <si>
    <t xml:space="preserve">– Warschau, Krakau </t>
  </si>
  <si>
    <t xml:space="preserve">Portugal </t>
  </si>
  <si>
    <t xml:space="preserve">– Lissabon </t>
  </si>
  <si>
    <t xml:space="preserve">Ruanda </t>
  </si>
  <si>
    <t xml:space="preserve">Rumänien </t>
  </si>
  <si>
    <t xml:space="preserve">– Bukarest </t>
  </si>
  <si>
    <t xml:space="preserve">Russische Föderation </t>
  </si>
  <si>
    <t>– Moskau</t>
  </si>
  <si>
    <t xml:space="preserve">– St. Petersburg </t>
  </si>
  <si>
    <t xml:space="preserve">Sambia </t>
  </si>
  <si>
    <t xml:space="preserve">Saudi-Arabien </t>
  </si>
  <si>
    <t xml:space="preserve">– Djidda </t>
  </si>
  <si>
    <t xml:space="preserve">– Riad </t>
  </si>
  <si>
    <t xml:space="preserve">Schweden </t>
  </si>
  <si>
    <t xml:space="preserve">Schweiz </t>
  </si>
  <si>
    <t xml:space="preserve">– Bern </t>
  </si>
  <si>
    <t xml:space="preserve">– Genf </t>
  </si>
  <si>
    <t xml:space="preserve">Senegal </t>
  </si>
  <si>
    <t xml:space="preserve">Serbien </t>
  </si>
  <si>
    <t xml:space="preserve">Sierra Leone </t>
  </si>
  <si>
    <t xml:space="preserve">Simbabwe </t>
  </si>
  <si>
    <t xml:space="preserve">Singapur </t>
  </si>
  <si>
    <t xml:space="preserve">Slowakische Republik </t>
  </si>
  <si>
    <t xml:space="preserve">Slowenien </t>
  </si>
  <si>
    <t xml:space="preserve">Spanien </t>
  </si>
  <si>
    <t xml:space="preserve">– Barcelona, Madrid </t>
  </si>
  <si>
    <t xml:space="preserve">– Kanarische Inseln </t>
  </si>
  <si>
    <t xml:space="preserve">– Palma de Mallorca </t>
  </si>
  <si>
    <t xml:space="preserve">Sri Lanka </t>
  </si>
  <si>
    <t xml:space="preserve">Sudan </t>
  </si>
  <si>
    <t xml:space="preserve">Südafrika </t>
  </si>
  <si>
    <t xml:space="preserve">– Kapstadt </t>
  </si>
  <si>
    <t xml:space="preserve">Syrien </t>
  </si>
  <si>
    <t xml:space="preserve">Tadschikistan </t>
  </si>
  <si>
    <t xml:space="preserve">Taiwan </t>
  </si>
  <si>
    <t xml:space="preserve">Tansania </t>
  </si>
  <si>
    <t xml:space="preserve">Thailand </t>
  </si>
  <si>
    <t xml:space="preserve">Togo </t>
  </si>
  <si>
    <t xml:space="preserve">Trinidad und Tobago </t>
  </si>
  <si>
    <t xml:space="preserve">Tschad </t>
  </si>
  <si>
    <t xml:space="preserve">Tschechische Republik </t>
  </si>
  <si>
    <t xml:space="preserve">Türkei </t>
  </si>
  <si>
    <t xml:space="preserve">– Izmir, Istanbul </t>
  </si>
  <si>
    <t xml:space="preserve">Tunesien </t>
  </si>
  <si>
    <t xml:space="preserve">Turkmenistan </t>
  </si>
  <si>
    <t xml:space="preserve">Uganda </t>
  </si>
  <si>
    <t xml:space="preserve">Ukraine </t>
  </si>
  <si>
    <t xml:space="preserve">Ungarn </t>
  </si>
  <si>
    <t xml:space="preserve">Uruguay </t>
  </si>
  <si>
    <t xml:space="preserve">Usbekistan </t>
  </si>
  <si>
    <t xml:space="preserve">Venezuela </t>
  </si>
  <si>
    <t xml:space="preserve">Vereinigte Arabische Emirate </t>
  </si>
  <si>
    <t xml:space="preserve">Vereinigte Staaten von Amerika </t>
  </si>
  <si>
    <t xml:space="preserve">– San Francisco </t>
  </si>
  <si>
    <t xml:space="preserve">– Boston, Washington </t>
  </si>
  <si>
    <t xml:space="preserve">– Houston, Miami </t>
  </si>
  <si>
    <t xml:space="preserve">– London </t>
  </si>
  <si>
    <t xml:space="preserve">Vietnam </t>
  </si>
  <si>
    <t xml:space="preserve">Weißrussland </t>
  </si>
  <si>
    <t xml:space="preserve">Zentralafrikanische Republik </t>
  </si>
  <si>
    <t xml:space="preserve">Zypern </t>
  </si>
  <si>
    <t xml:space="preserve">Botswana </t>
  </si>
  <si>
    <t xml:space="preserve">Korea (Süd) </t>
  </si>
  <si>
    <t>Côte d’Ivoire (Elfenbeinküste)</t>
  </si>
  <si>
    <t xml:space="preserve">– Paris </t>
  </si>
  <si>
    <t>Korea (Nord)</t>
  </si>
  <si>
    <t>– New York Staat, Los Angeles</t>
  </si>
  <si>
    <t>Großbritannien</t>
  </si>
  <si>
    <t>Irak</t>
  </si>
  <si>
    <t>Tagespauschale (1)</t>
  </si>
  <si>
    <t>Tagespauschale (2)</t>
  </si>
  <si>
    <t>Monatspauschale (1)</t>
  </si>
  <si>
    <t>Monatspauschale (2)</t>
  </si>
  <si>
    <t>Palästinensische Gebiete</t>
  </si>
  <si>
    <t>Woche 1-4</t>
  </si>
  <si>
    <t>Woche 9-10</t>
  </si>
  <si>
    <t>Summe</t>
  </si>
  <si>
    <t>Berechnungsbeispiel</t>
  </si>
  <si>
    <t>Woche 5-8</t>
  </si>
  <si>
    <t>10 wöchiger Aufenthalt in Zypern</t>
  </si>
  <si>
    <t>1.680 Euro (Monatspauschale 1)</t>
  </si>
  <si>
    <t>784 Euro (14 x Tagespauschale 2)</t>
  </si>
  <si>
    <t>1.050 Euro (Monatspauschale 2)</t>
  </si>
  <si>
    <t>3.514 Euro</t>
  </si>
  <si>
    <t xml:space="preserve">Tagespauschale 1: bis 14 Tage
Tagespauschale 2: 15-22 Tage
Monatspauschale 1:  23-31 Tagen (erster Monat)
Monatspauschale 2: 23-31 Tagen (zweiter und dritter Monat)
Die Tagespauschale 1 kommt nur zur Anwendung bei Aufenthalten mit maximal 14-tägiger Dauer. In allen anderen Fällen ist bei tageweiser Abrechnung die Tagespauschale 2 zu Grunde zu legen. 
Zwischen Monatspauschale 1 und 2 besteht keine Proportionalität, da beiden Pauschalen auf unterschiedlichen Berechnungssystemen basieren (BRKG / DAAD-Doktorandenrate). </t>
  </si>
  <si>
    <t>Beispiel</t>
  </si>
  <si>
    <t>Dänemark</t>
  </si>
  <si>
    <t>Israel</t>
  </si>
  <si>
    <t>Kamerun</t>
  </si>
  <si>
    <t>Nigeria</t>
  </si>
  <si>
    <t>Österreich</t>
  </si>
  <si>
    <t>Malawi</t>
  </si>
  <si>
    <t>Kosovo</t>
  </si>
  <si>
    <t>Südsudan</t>
  </si>
  <si>
    <t>Großbritannien und Nordirland</t>
  </si>
  <si>
    <t>– Canberra</t>
  </si>
  <si>
    <t>– Paris</t>
  </si>
  <si>
    <t xml:space="preserve"> - im Übrigen</t>
  </si>
  <si>
    <t>Genf</t>
  </si>
  <si>
    <t xml:space="preserve">– Istanbul </t>
  </si>
  <si>
    <t xml:space="preserve">– Boston, New York City, Washington </t>
  </si>
  <si>
    <t>– Toronto, Vancouver</t>
  </si>
  <si>
    <t xml:space="preserve"> - Warschau</t>
  </si>
  <si>
    <t>– Barcelona, Madrid</t>
  </si>
  <si>
    <t>1.400 Euro (Monatspauschale 1)</t>
  </si>
  <si>
    <t>658 Euro (14 x Tagespauschale 2)</t>
  </si>
  <si>
    <t>3.108 Euro</t>
  </si>
  <si>
    <t>10 wöchiger Aufenthalt auf Zypern</t>
  </si>
  <si>
    <t>Tagespauschale 1</t>
  </si>
  <si>
    <t>Tagespauschale 2</t>
  </si>
  <si>
    <t>Monatspauschale 1</t>
  </si>
  <si>
    <t>Monatspauschale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</si>
</sst>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0" borderId="0" xfId="0" applyNumberFormat="1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Fill="1"/>
    <xf numFmtId="0" fontId="1" fillId="0" borderId="0" xfId="0" applyNumberFormat="1" applyFont="1" applyFill="1" applyAlignment="1">
      <alignment wrapText="1"/>
    </xf>
    <xf numFmtId="3" fontId="0" fillId="0" borderId="0" xfId="0" applyNumberFormat="1" applyFill="1"/>
    <xf numFmtId="0" fontId="4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/>
    <xf numFmtId="0" fontId="3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zoomScaleNormal="100" zoomScaleSheetLayoutView="100" workbookViewId="0">
      <selection activeCell="K20" sqref="K20"/>
    </sheetView>
  </sheetViews>
  <sheetFormatPr baseColWidth="10" defaultRowHeight="12.75" x14ac:dyDescent="0.2"/>
  <cols>
    <col min="1" max="1" width="27.42578125" customWidth="1"/>
    <col min="2" max="2" width="11.42578125" hidden="1" customWidth="1"/>
    <col min="3" max="3" width="14.140625" hidden="1" customWidth="1"/>
    <col min="4" max="4" width="16.28515625" hidden="1" customWidth="1"/>
    <col min="5" max="5" width="11.42578125" hidden="1" customWidth="1"/>
    <col min="6" max="6" width="18.28515625" customWidth="1"/>
    <col min="7" max="7" width="18.140625" customWidth="1"/>
    <col min="8" max="8" width="19.28515625" customWidth="1"/>
    <col min="9" max="9" width="19.5703125" style="11" customWidth="1"/>
  </cols>
  <sheetData>
    <row r="1" spans="1:9" ht="26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208</v>
      </c>
      <c r="G1" s="2" t="s">
        <v>209</v>
      </c>
      <c r="H1" s="2" t="s">
        <v>210</v>
      </c>
      <c r="I1" s="12" t="s">
        <v>211</v>
      </c>
    </row>
    <row r="2" spans="1:9" x14ac:dyDescent="0.2">
      <c r="A2" t="s">
        <v>5</v>
      </c>
      <c r="B2">
        <v>30</v>
      </c>
      <c r="C2">
        <v>95</v>
      </c>
      <c r="D2">
        <v>125</v>
      </c>
      <c r="E2">
        <v>106.25</v>
      </c>
      <c r="F2" s="1">
        <v>79.6875</v>
      </c>
      <c r="G2" s="1">
        <f>(F2/100*60)</f>
        <v>47.8125</v>
      </c>
      <c r="H2" s="1">
        <f>ROUND(G2,0)*30</f>
        <v>1440</v>
      </c>
      <c r="I2" s="13">
        <v>1125</v>
      </c>
    </row>
    <row r="3" spans="1:9" x14ac:dyDescent="0.2">
      <c r="A3" t="s">
        <v>6</v>
      </c>
      <c r="B3">
        <v>30</v>
      </c>
      <c r="C3">
        <v>50</v>
      </c>
      <c r="D3">
        <v>80</v>
      </c>
      <c r="E3">
        <v>68</v>
      </c>
      <c r="F3" s="1">
        <v>51</v>
      </c>
      <c r="G3" s="1">
        <f>(F3/100*60)</f>
        <v>30.6</v>
      </c>
      <c r="H3" s="1">
        <v>1325</v>
      </c>
      <c r="I3" s="13">
        <v>1125</v>
      </c>
    </row>
    <row r="4" spans="1:9" x14ac:dyDescent="0.2">
      <c r="A4" t="s">
        <v>7</v>
      </c>
      <c r="B4">
        <v>30</v>
      </c>
      <c r="C4">
        <v>175</v>
      </c>
      <c r="D4">
        <v>205</v>
      </c>
      <c r="E4">
        <v>174.25</v>
      </c>
      <c r="F4" s="1">
        <v>130.6875</v>
      </c>
      <c r="G4" s="1">
        <f t="shared" ref="G4:G62" si="0">(F4/100*60)</f>
        <v>78.412499999999994</v>
      </c>
      <c r="H4" s="1">
        <f t="shared" ref="H4:H59" si="1">ROUND(G4,0)*30</f>
        <v>2340</v>
      </c>
      <c r="I4" s="13">
        <v>1125</v>
      </c>
    </row>
    <row r="5" spans="1:9" x14ac:dyDescent="0.2">
      <c r="A5" t="s">
        <v>8</v>
      </c>
      <c r="B5">
        <v>23</v>
      </c>
      <c r="C5">
        <v>110</v>
      </c>
      <c r="D5">
        <v>133</v>
      </c>
      <c r="E5">
        <v>113.05</v>
      </c>
      <c r="F5" s="1">
        <v>84.787499999999994</v>
      </c>
      <c r="G5" s="1">
        <f t="shared" si="0"/>
        <v>50.872499999999995</v>
      </c>
      <c r="H5" s="1">
        <f t="shared" si="1"/>
        <v>1530</v>
      </c>
      <c r="I5" s="13">
        <v>1125</v>
      </c>
    </row>
    <row r="6" spans="1:9" x14ac:dyDescent="0.2">
      <c r="A6" t="s">
        <v>9</v>
      </c>
      <c r="B6">
        <v>48</v>
      </c>
      <c r="C6">
        <v>80</v>
      </c>
      <c r="D6">
        <v>128</v>
      </c>
      <c r="E6">
        <v>108.8</v>
      </c>
      <c r="F6" s="1">
        <v>81.599999999999994</v>
      </c>
      <c r="G6" s="1">
        <f t="shared" si="0"/>
        <v>48.959999999999994</v>
      </c>
      <c r="H6" s="1">
        <f t="shared" si="1"/>
        <v>1470</v>
      </c>
      <c r="I6" s="13">
        <v>1125</v>
      </c>
    </row>
    <row r="7" spans="1:9" x14ac:dyDescent="0.2">
      <c r="A7" s="11" t="s">
        <v>10</v>
      </c>
      <c r="B7">
        <v>32</v>
      </c>
      <c r="C7">
        <v>82</v>
      </c>
      <c r="D7">
        <v>114</v>
      </c>
      <c r="E7">
        <v>96.9</v>
      </c>
      <c r="F7" s="1">
        <v>72.674999999999997</v>
      </c>
      <c r="G7" s="1">
        <f t="shared" si="0"/>
        <v>43.605000000000004</v>
      </c>
      <c r="H7" s="1">
        <f t="shared" si="1"/>
        <v>1320</v>
      </c>
      <c r="I7" s="13">
        <v>1050</v>
      </c>
    </row>
    <row r="8" spans="1:9" x14ac:dyDescent="0.2">
      <c r="A8" t="s">
        <v>11</v>
      </c>
      <c r="B8">
        <v>71</v>
      </c>
      <c r="C8">
        <v>190</v>
      </c>
      <c r="D8">
        <v>261</v>
      </c>
      <c r="E8">
        <v>221.85</v>
      </c>
      <c r="F8" s="1">
        <v>166.38749999999999</v>
      </c>
      <c r="G8" s="1">
        <f t="shared" si="0"/>
        <v>99.832499999999996</v>
      </c>
      <c r="H8" s="1">
        <f t="shared" si="1"/>
        <v>3000</v>
      </c>
      <c r="I8" s="13">
        <v>1425</v>
      </c>
    </row>
    <row r="9" spans="1:9" x14ac:dyDescent="0.2">
      <c r="A9" t="s">
        <v>12</v>
      </c>
      <c r="B9">
        <v>36</v>
      </c>
      <c r="C9">
        <v>125</v>
      </c>
      <c r="D9">
        <v>161</v>
      </c>
      <c r="E9">
        <v>136.85</v>
      </c>
      <c r="F9" s="1">
        <v>102.6375</v>
      </c>
      <c r="G9" s="1">
        <f t="shared" si="0"/>
        <v>61.582500000000003</v>
      </c>
      <c r="H9" s="1">
        <f t="shared" si="1"/>
        <v>1860</v>
      </c>
      <c r="I9" s="13">
        <v>1125</v>
      </c>
    </row>
    <row r="10" spans="1:9" x14ac:dyDescent="0.2">
      <c r="A10" t="s">
        <v>13</v>
      </c>
      <c r="B10">
        <v>24</v>
      </c>
      <c r="C10">
        <v>90</v>
      </c>
      <c r="D10">
        <v>114</v>
      </c>
      <c r="E10">
        <v>96.9</v>
      </c>
      <c r="F10" s="1">
        <v>72.674999999999997</v>
      </c>
      <c r="G10" s="1">
        <f t="shared" si="0"/>
        <v>43.605000000000004</v>
      </c>
      <c r="H10" s="1">
        <v>1325</v>
      </c>
      <c r="I10" s="13">
        <v>1125</v>
      </c>
    </row>
    <row r="11" spans="1:9" x14ac:dyDescent="0.2">
      <c r="A11" t="s">
        <v>14</v>
      </c>
      <c r="B11">
        <v>36</v>
      </c>
      <c r="C11">
        <v>135</v>
      </c>
      <c r="D11">
        <v>171</v>
      </c>
      <c r="E11">
        <v>145.35</v>
      </c>
      <c r="F11" s="1">
        <v>109.0125</v>
      </c>
      <c r="G11" s="1">
        <f t="shared" si="0"/>
        <v>65.407499999999999</v>
      </c>
      <c r="H11" s="1">
        <f t="shared" si="1"/>
        <v>1950</v>
      </c>
      <c r="I11" s="13">
        <v>1200</v>
      </c>
    </row>
    <row r="12" spans="1:9" x14ac:dyDescent="0.2">
      <c r="A12" t="s">
        <v>15</v>
      </c>
      <c r="D12">
        <v>0</v>
      </c>
      <c r="E12">
        <v>0</v>
      </c>
      <c r="F12" s="1"/>
      <c r="G12" s="1"/>
      <c r="H12" s="1"/>
      <c r="I12" s="13"/>
    </row>
    <row r="13" spans="1:9" x14ac:dyDescent="0.2">
      <c r="A13" t="s">
        <v>16</v>
      </c>
      <c r="B13">
        <v>42</v>
      </c>
      <c r="C13">
        <v>105</v>
      </c>
      <c r="D13">
        <v>147</v>
      </c>
      <c r="E13">
        <v>124.95</v>
      </c>
      <c r="F13" s="1">
        <v>93.712500000000006</v>
      </c>
      <c r="G13" s="1">
        <f t="shared" si="0"/>
        <v>56.227500000000006</v>
      </c>
      <c r="H13" s="1">
        <f t="shared" si="1"/>
        <v>1680</v>
      </c>
      <c r="I13" s="13">
        <v>1200</v>
      </c>
    </row>
    <row r="14" spans="1:9" x14ac:dyDescent="0.2">
      <c r="A14" t="s">
        <v>17</v>
      </c>
      <c r="B14">
        <v>42</v>
      </c>
      <c r="C14">
        <v>115</v>
      </c>
      <c r="D14">
        <v>157</v>
      </c>
      <c r="E14">
        <v>133.44999999999999</v>
      </c>
      <c r="F14" s="1">
        <v>100.08750000000001</v>
      </c>
      <c r="G14" s="1">
        <f t="shared" si="0"/>
        <v>60.052499999999995</v>
      </c>
      <c r="H14" s="1">
        <f t="shared" si="1"/>
        <v>1800</v>
      </c>
      <c r="I14" s="13">
        <v>1200</v>
      </c>
    </row>
    <row r="15" spans="1:9" x14ac:dyDescent="0.2">
      <c r="A15" t="s">
        <v>18</v>
      </c>
      <c r="B15">
        <v>42</v>
      </c>
      <c r="C15">
        <v>100</v>
      </c>
      <c r="D15">
        <v>142</v>
      </c>
      <c r="E15">
        <v>120.7</v>
      </c>
      <c r="F15" s="1">
        <v>90.525000000000006</v>
      </c>
      <c r="G15" s="1">
        <f t="shared" si="0"/>
        <v>54.315000000000005</v>
      </c>
      <c r="H15" s="1">
        <f t="shared" si="1"/>
        <v>1620</v>
      </c>
      <c r="I15" s="13">
        <v>1200</v>
      </c>
    </row>
    <row r="16" spans="1:9" x14ac:dyDescent="0.2">
      <c r="A16" t="s">
        <v>19</v>
      </c>
      <c r="B16">
        <v>30</v>
      </c>
      <c r="C16">
        <v>75</v>
      </c>
      <c r="D16">
        <v>105</v>
      </c>
      <c r="E16">
        <v>89.25</v>
      </c>
      <c r="F16" s="1">
        <v>66.9375</v>
      </c>
      <c r="G16" s="1">
        <f t="shared" si="0"/>
        <v>40.162500000000001</v>
      </c>
      <c r="H16" s="1">
        <v>1325</v>
      </c>
      <c r="I16" s="13">
        <v>1125</v>
      </c>
    </row>
    <row r="17" spans="1:9" x14ac:dyDescent="0.2">
      <c r="A17" t="s">
        <v>20</v>
      </c>
      <c r="B17">
        <v>42</v>
      </c>
      <c r="C17">
        <v>100</v>
      </c>
      <c r="D17">
        <v>142</v>
      </c>
      <c r="E17">
        <v>120.7</v>
      </c>
      <c r="F17" s="1">
        <v>90.525000000000006</v>
      </c>
      <c r="G17" s="1">
        <f t="shared" si="0"/>
        <v>54.315000000000005</v>
      </c>
      <c r="H17" s="1">
        <f t="shared" si="1"/>
        <v>1620</v>
      </c>
      <c r="I17" s="13">
        <v>1050</v>
      </c>
    </row>
    <row r="18" spans="1:9" x14ac:dyDescent="0.2">
      <c r="A18" t="s">
        <v>21</v>
      </c>
      <c r="B18">
        <v>33</v>
      </c>
      <c r="C18">
        <v>75</v>
      </c>
      <c r="D18">
        <v>108</v>
      </c>
      <c r="E18">
        <v>91.8</v>
      </c>
      <c r="F18" s="1">
        <v>68.849999999999994</v>
      </c>
      <c r="G18" s="1">
        <f t="shared" si="0"/>
        <v>41.309999999999995</v>
      </c>
      <c r="H18" s="1">
        <v>1400</v>
      </c>
      <c r="I18" s="13">
        <v>1200</v>
      </c>
    </row>
    <row r="19" spans="1:9" x14ac:dyDescent="0.2">
      <c r="A19" t="s">
        <v>22</v>
      </c>
      <c r="B19">
        <v>24</v>
      </c>
      <c r="C19">
        <v>65</v>
      </c>
      <c r="D19">
        <v>89</v>
      </c>
      <c r="E19">
        <v>75.650000000000006</v>
      </c>
      <c r="F19" s="1">
        <v>56.737499999999997</v>
      </c>
      <c r="G19" s="1">
        <f t="shared" si="0"/>
        <v>34.042499999999997</v>
      </c>
      <c r="H19" s="1">
        <f t="shared" si="1"/>
        <v>1020</v>
      </c>
      <c r="I19" s="13">
        <v>1125</v>
      </c>
    </row>
    <row r="20" spans="1:9" x14ac:dyDescent="0.2">
      <c r="A20" t="s">
        <v>23</v>
      </c>
      <c r="B20">
        <v>24</v>
      </c>
      <c r="C20">
        <v>70</v>
      </c>
      <c r="D20">
        <v>94</v>
      </c>
      <c r="E20">
        <v>79.900000000000006</v>
      </c>
      <c r="F20" s="1">
        <v>59.924999999999997</v>
      </c>
      <c r="G20" s="1">
        <f t="shared" si="0"/>
        <v>35.954999999999998</v>
      </c>
      <c r="H20" s="1">
        <v>1125</v>
      </c>
      <c r="I20" s="13">
        <v>1125</v>
      </c>
    </row>
    <row r="21" spans="1:9" x14ac:dyDescent="0.2">
      <c r="A21" t="s">
        <v>200</v>
      </c>
      <c r="B21">
        <v>33</v>
      </c>
      <c r="C21">
        <v>105</v>
      </c>
      <c r="D21">
        <v>138</v>
      </c>
      <c r="E21">
        <v>117.3</v>
      </c>
      <c r="F21" s="1">
        <v>87.974999999999994</v>
      </c>
      <c r="G21" s="1">
        <f t="shared" si="0"/>
        <v>52.784999999999997</v>
      </c>
      <c r="H21" s="1">
        <f t="shared" si="1"/>
        <v>1590</v>
      </c>
      <c r="I21" s="13">
        <v>1125</v>
      </c>
    </row>
    <row r="22" spans="1:9" x14ac:dyDescent="0.2">
      <c r="A22" t="s">
        <v>24</v>
      </c>
      <c r="F22" s="1"/>
      <c r="G22" s="1"/>
      <c r="H22" s="1"/>
      <c r="I22" s="13"/>
    </row>
    <row r="23" spans="1:9" x14ac:dyDescent="0.2">
      <c r="A23" t="s">
        <v>25</v>
      </c>
      <c r="B23">
        <v>38</v>
      </c>
      <c r="C23">
        <v>130</v>
      </c>
      <c r="D23">
        <v>168</v>
      </c>
      <c r="E23">
        <v>142.80000000000001</v>
      </c>
      <c r="F23" s="1">
        <v>107.1</v>
      </c>
      <c r="G23" s="1">
        <f t="shared" si="0"/>
        <v>64.259999999999991</v>
      </c>
      <c r="H23" s="1">
        <f t="shared" si="1"/>
        <v>1920</v>
      </c>
      <c r="I23" s="13">
        <v>1200</v>
      </c>
    </row>
    <row r="24" spans="1:9" x14ac:dyDescent="0.2">
      <c r="A24" t="s">
        <v>26</v>
      </c>
      <c r="B24">
        <v>41</v>
      </c>
      <c r="C24">
        <v>140</v>
      </c>
      <c r="D24">
        <v>181</v>
      </c>
      <c r="E24">
        <v>153.85</v>
      </c>
      <c r="F24" s="1">
        <v>115.3875</v>
      </c>
      <c r="G24" s="1">
        <f t="shared" si="0"/>
        <v>69.232500000000002</v>
      </c>
      <c r="H24" s="1">
        <f t="shared" si="1"/>
        <v>2070</v>
      </c>
      <c r="I24" s="13">
        <v>1200</v>
      </c>
    </row>
    <row r="25" spans="1:9" x14ac:dyDescent="0.2">
      <c r="A25" t="s">
        <v>27</v>
      </c>
      <c r="B25">
        <v>38</v>
      </c>
      <c r="C25">
        <v>95</v>
      </c>
      <c r="D25">
        <v>133</v>
      </c>
      <c r="E25">
        <v>113.05</v>
      </c>
      <c r="F25" s="1">
        <v>84.787499999999994</v>
      </c>
      <c r="G25" s="1">
        <f t="shared" si="0"/>
        <v>50.872499999999995</v>
      </c>
      <c r="H25" s="1">
        <f t="shared" si="1"/>
        <v>1530</v>
      </c>
      <c r="I25" s="13">
        <v>1200</v>
      </c>
    </row>
    <row r="26" spans="1:9" x14ac:dyDescent="0.2">
      <c r="A26" t="s">
        <v>18</v>
      </c>
      <c r="B26">
        <v>36</v>
      </c>
      <c r="C26">
        <v>100</v>
      </c>
      <c r="D26">
        <v>136</v>
      </c>
      <c r="E26">
        <v>115.6</v>
      </c>
      <c r="F26" s="1">
        <v>86.7</v>
      </c>
      <c r="G26" s="1">
        <f t="shared" si="0"/>
        <v>52.019999999999996</v>
      </c>
      <c r="H26" s="1">
        <f t="shared" si="1"/>
        <v>1560</v>
      </c>
      <c r="I26" s="13">
        <v>1200</v>
      </c>
    </row>
    <row r="27" spans="1:9" x14ac:dyDescent="0.2">
      <c r="A27" t="s">
        <v>28</v>
      </c>
      <c r="B27">
        <v>36</v>
      </c>
      <c r="C27">
        <v>85</v>
      </c>
      <c r="D27">
        <v>121</v>
      </c>
      <c r="E27">
        <v>102.85</v>
      </c>
      <c r="F27" s="1">
        <v>77.137500000000003</v>
      </c>
      <c r="G27" s="1">
        <f t="shared" si="0"/>
        <v>46.282499999999999</v>
      </c>
      <c r="H27" s="1">
        <f t="shared" si="1"/>
        <v>1380</v>
      </c>
      <c r="I27" s="13">
        <v>1125</v>
      </c>
    </row>
    <row r="28" spans="1:9" x14ac:dyDescent="0.2">
      <c r="A28" t="s">
        <v>29</v>
      </c>
      <c r="B28">
        <v>22</v>
      </c>
      <c r="C28">
        <v>72</v>
      </c>
      <c r="D28">
        <v>94</v>
      </c>
      <c r="E28">
        <v>79.900000000000006</v>
      </c>
      <c r="F28" s="1">
        <v>59.924999999999997</v>
      </c>
      <c r="G28" s="1">
        <f t="shared" si="0"/>
        <v>35.954999999999998</v>
      </c>
      <c r="H28" s="1">
        <v>1125</v>
      </c>
      <c r="I28" s="13">
        <v>1125</v>
      </c>
    </row>
    <row r="29" spans="1:9" x14ac:dyDescent="0.2">
      <c r="A29" t="s">
        <v>30</v>
      </c>
      <c r="B29">
        <v>30</v>
      </c>
      <c r="C29">
        <v>70</v>
      </c>
      <c r="D29">
        <v>100</v>
      </c>
      <c r="E29">
        <v>85</v>
      </c>
      <c r="F29" s="1">
        <v>63.75</v>
      </c>
      <c r="G29" s="1">
        <f t="shared" si="0"/>
        <v>38.25</v>
      </c>
      <c r="H29" s="1">
        <v>1400</v>
      </c>
      <c r="I29" s="13">
        <v>1200</v>
      </c>
    </row>
    <row r="30" spans="1:9" x14ac:dyDescent="0.2">
      <c r="A30" t="s">
        <v>31</v>
      </c>
      <c r="B30">
        <v>35</v>
      </c>
      <c r="C30">
        <v>75</v>
      </c>
      <c r="D30">
        <v>110</v>
      </c>
      <c r="E30">
        <v>93.5</v>
      </c>
      <c r="F30" s="1">
        <v>70.125</v>
      </c>
      <c r="G30" s="1">
        <f t="shared" si="0"/>
        <v>42.075000000000003</v>
      </c>
      <c r="H30" s="1">
        <v>1525</v>
      </c>
      <c r="I30" s="13">
        <v>1300</v>
      </c>
    </row>
    <row r="31" spans="1:9" x14ac:dyDescent="0.2">
      <c r="A31" t="s">
        <v>32</v>
      </c>
      <c r="B31">
        <v>38</v>
      </c>
      <c r="C31">
        <v>80</v>
      </c>
      <c r="D31">
        <v>118</v>
      </c>
      <c r="E31">
        <v>100.3</v>
      </c>
      <c r="F31" s="1">
        <v>75.224999999999994</v>
      </c>
      <c r="G31" s="1">
        <f t="shared" si="0"/>
        <v>45.134999999999998</v>
      </c>
      <c r="H31" s="1">
        <f t="shared" si="1"/>
        <v>1350</v>
      </c>
      <c r="I31" s="13">
        <v>1250</v>
      </c>
    </row>
    <row r="32" spans="1:9" x14ac:dyDescent="0.2">
      <c r="A32" t="s">
        <v>33</v>
      </c>
      <c r="D32">
        <v>0</v>
      </c>
      <c r="E32">
        <v>0</v>
      </c>
      <c r="F32" s="1"/>
      <c r="G32" s="1"/>
      <c r="H32" s="1"/>
      <c r="I32" s="13"/>
    </row>
    <row r="33" spans="1:9" x14ac:dyDescent="0.2">
      <c r="A33" t="s">
        <v>34</v>
      </c>
      <c r="B33">
        <v>32</v>
      </c>
      <c r="C33">
        <v>85</v>
      </c>
      <c r="D33">
        <v>117</v>
      </c>
      <c r="E33">
        <v>99.45</v>
      </c>
      <c r="F33" s="1">
        <v>74.587500000000006</v>
      </c>
      <c r="G33" s="1">
        <f t="shared" si="0"/>
        <v>44.752500000000005</v>
      </c>
      <c r="H33" s="1">
        <f t="shared" si="1"/>
        <v>1350</v>
      </c>
      <c r="I33" s="13">
        <v>1125</v>
      </c>
    </row>
    <row r="34" spans="1:9" x14ac:dyDescent="0.2">
      <c r="A34" t="s">
        <v>35</v>
      </c>
      <c r="B34">
        <v>72</v>
      </c>
      <c r="C34">
        <v>150</v>
      </c>
      <c r="D34">
        <v>222</v>
      </c>
      <c r="E34">
        <v>188.7</v>
      </c>
      <c r="F34" s="1">
        <v>141.52500000000001</v>
      </c>
      <c r="G34" s="1">
        <f t="shared" si="0"/>
        <v>84.915000000000006</v>
      </c>
      <c r="H34" s="1">
        <f t="shared" si="1"/>
        <v>2550</v>
      </c>
      <c r="I34" s="13">
        <v>1200</v>
      </c>
    </row>
    <row r="35" spans="1:9" x14ac:dyDescent="0.2">
      <c r="A35" t="s">
        <v>36</v>
      </c>
      <c r="B35">
        <v>39</v>
      </c>
      <c r="C35">
        <v>115</v>
      </c>
      <c r="D35">
        <v>154</v>
      </c>
      <c r="E35">
        <v>130.9</v>
      </c>
      <c r="F35" s="1">
        <v>98.174999999999997</v>
      </c>
      <c r="G35" s="1">
        <f t="shared" si="0"/>
        <v>58.905000000000001</v>
      </c>
      <c r="H35" s="1">
        <f t="shared" si="1"/>
        <v>1770</v>
      </c>
      <c r="I35" s="13">
        <v>1125</v>
      </c>
    </row>
    <row r="36" spans="1:9" x14ac:dyDescent="0.2">
      <c r="A36" t="s">
        <v>37</v>
      </c>
      <c r="B36">
        <v>42</v>
      </c>
      <c r="C36">
        <v>140</v>
      </c>
      <c r="D36">
        <v>182</v>
      </c>
      <c r="E36">
        <v>154.69999999999999</v>
      </c>
      <c r="F36" s="1">
        <v>116.02500000000001</v>
      </c>
      <c r="G36" s="1">
        <f t="shared" si="0"/>
        <v>69.614999999999995</v>
      </c>
      <c r="H36" s="1">
        <f t="shared" si="1"/>
        <v>2100</v>
      </c>
      <c r="I36" s="13">
        <v>1125</v>
      </c>
    </row>
    <row r="37" spans="1:9" x14ac:dyDescent="0.2">
      <c r="A37" t="s">
        <v>18</v>
      </c>
      <c r="B37">
        <v>33</v>
      </c>
      <c r="C37">
        <v>80</v>
      </c>
      <c r="D37">
        <v>113</v>
      </c>
      <c r="E37">
        <v>96.05</v>
      </c>
      <c r="F37" s="1">
        <v>72.037499999999994</v>
      </c>
      <c r="G37" s="1">
        <f t="shared" si="0"/>
        <v>43.222499999999997</v>
      </c>
      <c r="H37" s="1">
        <f t="shared" si="1"/>
        <v>1290</v>
      </c>
      <c r="I37" s="13">
        <v>1125</v>
      </c>
    </row>
    <row r="38" spans="1:9" x14ac:dyDescent="0.2">
      <c r="A38" t="s">
        <v>38</v>
      </c>
      <c r="B38">
        <v>32</v>
      </c>
      <c r="C38">
        <v>60</v>
      </c>
      <c r="D38">
        <v>92</v>
      </c>
      <c r="E38">
        <v>78.2</v>
      </c>
      <c r="F38" s="1">
        <v>58.65</v>
      </c>
      <c r="G38" s="1">
        <f t="shared" si="0"/>
        <v>35.19</v>
      </c>
      <c r="H38" s="1">
        <v>1400</v>
      </c>
      <c r="I38" s="13">
        <v>1200</v>
      </c>
    </row>
    <row r="39" spans="1:9" x14ac:dyDescent="0.2">
      <c r="A39" t="s">
        <v>202</v>
      </c>
      <c r="B39">
        <v>36</v>
      </c>
      <c r="C39">
        <v>90</v>
      </c>
      <c r="D39">
        <v>126</v>
      </c>
      <c r="E39">
        <v>107.1</v>
      </c>
      <c r="F39" s="1">
        <v>80.325000000000003</v>
      </c>
      <c r="G39" s="1">
        <f t="shared" si="0"/>
        <v>48.195</v>
      </c>
      <c r="H39" s="1">
        <v>1475</v>
      </c>
      <c r="I39" s="13">
        <v>1250</v>
      </c>
    </row>
    <row r="40" spans="1:9" x14ac:dyDescent="0.2">
      <c r="A40" t="s">
        <v>39</v>
      </c>
      <c r="D40">
        <v>0</v>
      </c>
      <c r="E40">
        <v>0</v>
      </c>
      <c r="F40" s="1"/>
      <c r="G40" s="1"/>
      <c r="H40" s="1"/>
      <c r="I40" s="13"/>
    </row>
    <row r="41" spans="1:9" x14ac:dyDescent="0.2">
      <c r="A41" t="s">
        <v>40</v>
      </c>
      <c r="B41">
        <v>42</v>
      </c>
      <c r="C41">
        <v>140</v>
      </c>
      <c r="D41">
        <v>182</v>
      </c>
      <c r="E41">
        <v>154.69999999999999</v>
      </c>
      <c r="F41" s="1">
        <v>116.02500000000001</v>
      </c>
      <c r="G41" s="1">
        <f t="shared" si="0"/>
        <v>69.614999999999995</v>
      </c>
      <c r="H41" s="1">
        <f t="shared" si="1"/>
        <v>2100</v>
      </c>
      <c r="I41" s="13">
        <v>1150</v>
      </c>
    </row>
    <row r="42" spans="1:9" x14ac:dyDescent="0.2">
      <c r="A42" t="s">
        <v>18</v>
      </c>
      <c r="B42">
        <v>42</v>
      </c>
      <c r="C42">
        <v>70</v>
      </c>
      <c r="D42">
        <v>112</v>
      </c>
      <c r="E42">
        <v>95.2</v>
      </c>
      <c r="F42" s="1">
        <v>71.400000000000006</v>
      </c>
      <c r="G42" s="1">
        <f t="shared" si="0"/>
        <v>42.84</v>
      </c>
      <c r="H42" s="1">
        <f t="shared" si="1"/>
        <v>1290</v>
      </c>
      <c r="I42" s="13">
        <v>1150</v>
      </c>
    </row>
    <row r="43" spans="1:9" x14ac:dyDescent="0.2">
      <c r="A43" t="s">
        <v>41</v>
      </c>
      <c r="B43">
        <v>30</v>
      </c>
      <c r="C43">
        <v>100</v>
      </c>
      <c r="D43">
        <v>130</v>
      </c>
      <c r="E43">
        <v>110.5</v>
      </c>
      <c r="F43" s="1">
        <v>82.875</v>
      </c>
      <c r="G43" s="1">
        <f t="shared" si="0"/>
        <v>49.725000000000001</v>
      </c>
      <c r="H43" s="1">
        <f t="shared" si="1"/>
        <v>1500</v>
      </c>
      <c r="I43" s="13">
        <v>1125</v>
      </c>
    </row>
    <row r="44" spans="1:9" x14ac:dyDescent="0.2">
      <c r="A44" t="s">
        <v>42</v>
      </c>
      <c r="B44">
        <v>39</v>
      </c>
      <c r="C44">
        <v>120</v>
      </c>
      <c r="D44">
        <v>159</v>
      </c>
      <c r="E44">
        <v>135.15</v>
      </c>
      <c r="F44" s="1">
        <v>101.3625</v>
      </c>
      <c r="G44" s="1">
        <f t="shared" si="0"/>
        <v>60.817500000000003</v>
      </c>
      <c r="H44" s="1">
        <f t="shared" si="1"/>
        <v>1830</v>
      </c>
      <c r="I44" s="13">
        <v>1300</v>
      </c>
    </row>
    <row r="45" spans="1:9" x14ac:dyDescent="0.2">
      <c r="A45" t="s">
        <v>43</v>
      </c>
      <c r="B45">
        <v>39</v>
      </c>
      <c r="C45">
        <v>70</v>
      </c>
      <c r="D45">
        <v>109</v>
      </c>
      <c r="E45">
        <v>92.65</v>
      </c>
      <c r="F45" s="1">
        <v>69.487499999999997</v>
      </c>
      <c r="G45" s="1">
        <f t="shared" si="0"/>
        <v>41.692500000000003</v>
      </c>
      <c r="H45" s="1">
        <f t="shared" si="1"/>
        <v>1260</v>
      </c>
      <c r="I45" s="13">
        <v>1125</v>
      </c>
    </row>
    <row r="46" spans="1:9" x14ac:dyDescent="0.2">
      <c r="A46" t="s">
        <v>44</v>
      </c>
      <c r="B46">
        <v>36</v>
      </c>
      <c r="C46">
        <v>65</v>
      </c>
      <c r="D46">
        <v>101</v>
      </c>
      <c r="E46">
        <v>85.85</v>
      </c>
      <c r="F46" s="1">
        <v>64.387500000000003</v>
      </c>
      <c r="G46" s="1">
        <f t="shared" si="0"/>
        <v>38.6325</v>
      </c>
      <c r="H46" s="1">
        <v>1325</v>
      </c>
      <c r="I46" s="13">
        <v>1125</v>
      </c>
    </row>
    <row r="47" spans="1:9" x14ac:dyDescent="0.2">
      <c r="A47" t="s">
        <v>45</v>
      </c>
      <c r="B47">
        <v>27</v>
      </c>
      <c r="C47">
        <v>85</v>
      </c>
      <c r="D47">
        <v>112</v>
      </c>
      <c r="E47">
        <v>95.2</v>
      </c>
      <c r="F47" s="1">
        <v>71.400000000000006</v>
      </c>
      <c r="G47" s="1">
        <f t="shared" si="0"/>
        <v>42.84</v>
      </c>
      <c r="H47" s="1">
        <f t="shared" si="1"/>
        <v>1290</v>
      </c>
      <c r="I47" s="13">
        <v>1075</v>
      </c>
    </row>
    <row r="48" spans="1:9" x14ac:dyDescent="0.2">
      <c r="A48" t="s">
        <v>46</v>
      </c>
      <c r="B48">
        <v>45</v>
      </c>
      <c r="C48">
        <v>150</v>
      </c>
      <c r="D48">
        <v>195</v>
      </c>
      <c r="E48">
        <v>165.75</v>
      </c>
      <c r="F48" s="1">
        <v>124.3125</v>
      </c>
      <c r="G48" s="1">
        <f t="shared" si="0"/>
        <v>74.587500000000006</v>
      </c>
      <c r="H48" s="1">
        <f t="shared" si="1"/>
        <v>2250</v>
      </c>
      <c r="I48" s="13">
        <v>1050</v>
      </c>
    </row>
    <row r="49" spans="1:9" x14ac:dyDescent="0.2">
      <c r="A49" t="s">
        <v>47</v>
      </c>
      <c r="D49">
        <v>0</v>
      </c>
      <c r="E49">
        <v>0</v>
      </c>
      <c r="F49" s="1"/>
      <c r="G49" s="1"/>
      <c r="H49" s="1"/>
      <c r="I49" s="13"/>
    </row>
    <row r="50" spans="1:9" x14ac:dyDescent="0.2">
      <c r="A50" t="s">
        <v>203</v>
      </c>
      <c r="B50">
        <v>48</v>
      </c>
      <c r="C50">
        <v>100</v>
      </c>
      <c r="D50">
        <v>148</v>
      </c>
      <c r="E50">
        <v>125.8</v>
      </c>
      <c r="F50" s="1">
        <v>94.35</v>
      </c>
      <c r="G50" s="1">
        <f t="shared" si="0"/>
        <v>56.609999999999992</v>
      </c>
      <c r="H50" s="1">
        <f t="shared" si="1"/>
        <v>1710</v>
      </c>
      <c r="I50" s="13">
        <v>1100</v>
      </c>
    </row>
    <row r="51" spans="1:9" x14ac:dyDescent="0.2">
      <c r="A51" t="s">
        <v>48</v>
      </c>
      <c r="B51">
        <v>39</v>
      </c>
      <c r="C51">
        <v>75</v>
      </c>
      <c r="D51">
        <v>114</v>
      </c>
      <c r="E51">
        <v>96.9</v>
      </c>
      <c r="F51" s="1">
        <v>72.674999999999997</v>
      </c>
      <c r="G51" s="1">
        <f t="shared" si="0"/>
        <v>43.605000000000004</v>
      </c>
      <c r="H51" s="1">
        <f t="shared" si="1"/>
        <v>1320</v>
      </c>
      <c r="I51" s="13">
        <v>1100</v>
      </c>
    </row>
    <row r="52" spans="1:9" x14ac:dyDescent="0.2">
      <c r="A52" t="s">
        <v>18</v>
      </c>
      <c r="B52">
        <v>39</v>
      </c>
      <c r="C52">
        <v>100</v>
      </c>
      <c r="D52">
        <v>139</v>
      </c>
      <c r="E52">
        <v>118.15</v>
      </c>
      <c r="F52" s="1">
        <v>88.612499999999997</v>
      </c>
      <c r="G52" s="1">
        <f t="shared" si="0"/>
        <v>53.167499999999997</v>
      </c>
      <c r="H52" s="1">
        <f t="shared" si="1"/>
        <v>1590</v>
      </c>
      <c r="I52" s="13">
        <v>1100</v>
      </c>
    </row>
    <row r="53" spans="1:9" x14ac:dyDescent="0.2">
      <c r="A53" t="s">
        <v>49</v>
      </c>
      <c r="B53">
        <v>48</v>
      </c>
      <c r="C53">
        <v>100</v>
      </c>
      <c r="D53">
        <v>148</v>
      </c>
      <c r="E53">
        <v>125.8</v>
      </c>
      <c r="F53" s="1">
        <v>94.35</v>
      </c>
      <c r="G53" s="1">
        <f t="shared" si="0"/>
        <v>56.609999999999992</v>
      </c>
      <c r="H53" s="1">
        <f t="shared" si="1"/>
        <v>1710</v>
      </c>
      <c r="I53" s="13">
        <v>1300</v>
      </c>
    </row>
    <row r="54" spans="1:9" x14ac:dyDescent="0.2">
      <c r="A54" t="s">
        <v>50</v>
      </c>
      <c r="B54">
        <v>18</v>
      </c>
      <c r="C54">
        <v>70</v>
      </c>
      <c r="D54">
        <v>88</v>
      </c>
      <c r="E54">
        <v>74.8</v>
      </c>
      <c r="F54" s="1">
        <v>56.1</v>
      </c>
      <c r="G54" s="1">
        <f t="shared" si="0"/>
        <v>33.660000000000004</v>
      </c>
      <c r="H54" s="1">
        <v>1400</v>
      </c>
      <c r="I54" s="13">
        <v>1200</v>
      </c>
    </row>
    <row r="55" spans="1:9" x14ac:dyDescent="0.2">
      <c r="A55" t="s">
        <v>51</v>
      </c>
      <c r="B55">
        <v>30</v>
      </c>
      <c r="C55">
        <v>140</v>
      </c>
      <c r="D55">
        <v>170</v>
      </c>
      <c r="E55">
        <v>144.5</v>
      </c>
      <c r="F55" s="1">
        <v>108.375</v>
      </c>
      <c r="G55" s="1">
        <f t="shared" si="0"/>
        <v>65.025000000000006</v>
      </c>
      <c r="H55" s="1">
        <f t="shared" si="1"/>
        <v>1950</v>
      </c>
      <c r="I55" s="13">
        <v>1125</v>
      </c>
    </row>
    <row r="56" spans="1:9" x14ac:dyDescent="0.2">
      <c r="A56" t="s">
        <v>52</v>
      </c>
      <c r="B56">
        <v>30</v>
      </c>
      <c r="C56">
        <v>105</v>
      </c>
      <c r="D56">
        <v>135</v>
      </c>
      <c r="E56">
        <v>114.75</v>
      </c>
      <c r="F56" s="1">
        <v>86.0625</v>
      </c>
      <c r="G56" s="1">
        <f t="shared" si="0"/>
        <v>51.637499999999996</v>
      </c>
      <c r="H56" s="1">
        <f t="shared" si="1"/>
        <v>1560</v>
      </c>
      <c r="I56" s="13">
        <v>1200</v>
      </c>
    </row>
    <row r="57" spans="1:9" x14ac:dyDescent="0.2">
      <c r="A57" t="s">
        <v>53</v>
      </c>
      <c r="D57">
        <v>0</v>
      </c>
      <c r="E57">
        <v>0</v>
      </c>
      <c r="F57" s="1"/>
      <c r="G57" s="1"/>
      <c r="H57" s="1"/>
      <c r="I57" s="13"/>
    </row>
    <row r="58" spans="1:9" x14ac:dyDescent="0.2">
      <c r="A58" t="s">
        <v>54</v>
      </c>
      <c r="B58">
        <v>42</v>
      </c>
      <c r="C58">
        <v>135</v>
      </c>
      <c r="D58">
        <v>177</v>
      </c>
      <c r="E58">
        <v>150.44999999999999</v>
      </c>
      <c r="F58" s="1">
        <v>112.83750000000001</v>
      </c>
      <c r="G58" s="1">
        <f t="shared" si="0"/>
        <v>67.702500000000015</v>
      </c>
      <c r="H58" s="1">
        <f t="shared" si="1"/>
        <v>2040</v>
      </c>
      <c r="I58" s="13">
        <v>1025</v>
      </c>
    </row>
    <row r="59" spans="1:9" x14ac:dyDescent="0.2">
      <c r="A59" t="s">
        <v>18</v>
      </c>
      <c r="B59">
        <v>36</v>
      </c>
      <c r="C59">
        <v>120</v>
      </c>
      <c r="D59">
        <v>156</v>
      </c>
      <c r="E59">
        <v>132.6</v>
      </c>
      <c r="F59" s="1">
        <v>99.45</v>
      </c>
      <c r="G59" s="1">
        <f t="shared" si="0"/>
        <v>59.67</v>
      </c>
      <c r="H59" s="1">
        <f t="shared" si="1"/>
        <v>1800</v>
      </c>
      <c r="I59" s="13">
        <v>1025</v>
      </c>
    </row>
    <row r="60" spans="1:9" x14ac:dyDescent="0.2">
      <c r="A60" t="s">
        <v>206</v>
      </c>
      <c r="D60">
        <v>0</v>
      </c>
      <c r="E60">
        <v>0</v>
      </c>
      <c r="F60" s="1"/>
      <c r="G60" s="1"/>
      <c r="H60" s="1"/>
      <c r="I60" s="13"/>
    </row>
    <row r="61" spans="1:9" x14ac:dyDescent="0.2">
      <c r="A61" t="s">
        <v>195</v>
      </c>
      <c r="B61">
        <v>60</v>
      </c>
      <c r="C61">
        <v>152</v>
      </c>
      <c r="D61">
        <v>212</v>
      </c>
      <c r="E61">
        <v>180.2</v>
      </c>
      <c r="F61" s="1">
        <v>135.15</v>
      </c>
      <c r="G61" s="1">
        <f t="shared" si="0"/>
        <v>81.09</v>
      </c>
      <c r="H61" s="1">
        <f>ROUND(G61,0)*30</f>
        <v>2430</v>
      </c>
      <c r="I61" s="13">
        <v>1050</v>
      </c>
    </row>
    <row r="62" spans="1:9" x14ac:dyDescent="0.2">
      <c r="A62" t="s">
        <v>18</v>
      </c>
      <c r="B62">
        <v>42</v>
      </c>
      <c r="C62">
        <v>110</v>
      </c>
      <c r="D62">
        <v>152</v>
      </c>
      <c r="E62">
        <v>129.19999999999999</v>
      </c>
      <c r="F62" s="1">
        <v>96.9</v>
      </c>
      <c r="G62" s="1">
        <f t="shared" si="0"/>
        <v>58.140000000000008</v>
      </c>
      <c r="H62" s="1">
        <f>ROUND(G62,0)*30</f>
        <v>1740</v>
      </c>
      <c r="I62" s="13">
        <v>1050</v>
      </c>
    </row>
    <row r="63" spans="1:9" x14ac:dyDescent="0.2">
      <c r="A63" t="s">
        <v>55</v>
      </c>
      <c r="B63">
        <v>33</v>
      </c>
      <c r="C63">
        <v>90</v>
      </c>
      <c r="D63">
        <v>123</v>
      </c>
      <c r="E63">
        <v>104.55</v>
      </c>
      <c r="F63" s="1">
        <v>78.412499999999994</v>
      </c>
      <c r="G63" s="1">
        <f t="shared" ref="G63:G124" si="2">(F63/100*60)</f>
        <v>47.047499999999999</v>
      </c>
      <c r="H63" s="1">
        <f t="shared" ref="H63:H122" si="3">ROUND(G63,0)*30</f>
        <v>1410</v>
      </c>
      <c r="I63" s="13">
        <v>1125</v>
      </c>
    </row>
    <row r="64" spans="1:9" x14ac:dyDescent="0.2">
      <c r="A64" t="s">
        <v>56</v>
      </c>
      <c r="B64">
        <v>36</v>
      </c>
      <c r="C64">
        <v>70</v>
      </c>
      <c r="D64">
        <v>106</v>
      </c>
      <c r="E64">
        <v>90.1</v>
      </c>
      <c r="F64" s="1">
        <v>67.575000000000003</v>
      </c>
      <c r="G64" s="1">
        <f t="shared" si="2"/>
        <v>40.545000000000002</v>
      </c>
      <c r="H64" s="1">
        <v>1475</v>
      </c>
      <c r="I64" s="13">
        <v>1250</v>
      </c>
    </row>
    <row r="65" spans="1:9" x14ac:dyDescent="0.2">
      <c r="A65" t="s">
        <v>57</v>
      </c>
      <c r="B65">
        <v>36</v>
      </c>
      <c r="C65">
        <v>90</v>
      </c>
      <c r="D65">
        <v>126</v>
      </c>
      <c r="E65">
        <v>107.1</v>
      </c>
      <c r="F65" s="1">
        <v>80.325000000000003</v>
      </c>
      <c r="G65" s="1">
        <f t="shared" si="2"/>
        <v>48.195</v>
      </c>
      <c r="H65" s="1">
        <f t="shared" si="3"/>
        <v>1440</v>
      </c>
      <c r="I65" s="13">
        <v>1200</v>
      </c>
    </row>
    <row r="66" spans="1:9" x14ac:dyDescent="0.2">
      <c r="A66" t="s">
        <v>58</v>
      </c>
      <c r="B66">
        <v>48</v>
      </c>
      <c r="C66">
        <v>105</v>
      </c>
      <c r="D66">
        <v>153</v>
      </c>
      <c r="E66">
        <v>130.05000000000001</v>
      </c>
      <c r="F66" s="1">
        <v>97.537499999999994</v>
      </c>
      <c r="G66" s="1">
        <f t="shared" si="2"/>
        <v>58.522500000000001</v>
      </c>
      <c r="H66" s="1">
        <f t="shared" si="3"/>
        <v>1770</v>
      </c>
      <c r="I66" s="13">
        <v>1250</v>
      </c>
    </row>
    <row r="67" spans="1:9" x14ac:dyDescent="0.2">
      <c r="A67" t="s">
        <v>59</v>
      </c>
      <c r="B67">
        <v>30</v>
      </c>
      <c r="C67">
        <v>100</v>
      </c>
      <c r="D67">
        <v>130</v>
      </c>
      <c r="E67">
        <v>110.5</v>
      </c>
      <c r="F67" s="1">
        <v>82.875</v>
      </c>
      <c r="G67" s="1">
        <f t="shared" si="2"/>
        <v>49.725000000000001</v>
      </c>
      <c r="H67" s="1">
        <f t="shared" si="3"/>
        <v>1500</v>
      </c>
      <c r="I67" s="13">
        <v>1125</v>
      </c>
    </row>
    <row r="68" spans="1:9" ht="16.5" customHeight="1" x14ac:dyDescent="0.2">
      <c r="A68" t="s">
        <v>60</v>
      </c>
      <c r="D68">
        <v>0</v>
      </c>
      <c r="E68">
        <v>0</v>
      </c>
      <c r="F68" s="1"/>
      <c r="G68" s="1"/>
      <c r="H68" s="1"/>
      <c r="I68" s="13"/>
    </row>
    <row r="69" spans="1:9" x14ac:dyDescent="0.2">
      <c r="A69" t="s">
        <v>61</v>
      </c>
      <c r="B69">
        <v>30</v>
      </c>
      <c r="C69">
        <v>135</v>
      </c>
      <c r="D69">
        <v>165</v>
      </c>
      <c r="E69">
        <v>140.25</v>
      </c>
      <c r="F69" s="1">
        <v>105.1875</v>
      </c>
      <c r="G69" s="1">
        <f t="shared" si="2"/>
        <v>63.112499999999997</v>
      </c>
      <c r="H69" s="1">
        <f t="shared" si="3"/>
        <v>1890</v>
      </c>
      <c r="I69" s="13">
        <v>1125</v>
      </c>
    </row>
    <row r="70" spans="1:9" x14ac:dyDescent="0.2">
      <c r="A70" t="s">
        <v>62</v>
      </c>
      <c r="B70">
        <v>33</v>
      </c>
      <c r="C70">
        <v>120</v>
      </c>
      <c r="D70">
        <v>153</v>
      </c>
      <c r="E70">
        <v>130.05000000000001</v>
      </c>
      <c r="F70" s="1">
        <v>97.537499999999994</v>
      </c>
      <c r="G70" s="1">
        <f t="shared" si="2"/>
        <v>58.522500000000001</v>
      </c>
      <c r="H70" s="1">
        <f t="shared" si="3"/>
        <v>1770</v>
      </c>
      <c r="I70" s="13">
        <v>1125</v>
      </c>
    </row>
    <row r="71" spans="1:9" x14ac:dyDescent="0.2">
      <c r="A71" t="s">
        <v>63</v>
      </c>
      <c r="B71">
        <v>35</v>
      </c>
      <c r="C71">
        <v>150</v>
      </c>
      <c r="D71">
        <v>185</v>
      </c>
      <c r="E71">
        <v>157.25</v>
      </c>
      <c r="F71" s="1">
        <v>117.9375</v>
      </c>
      <c r="G71" s="1">
        <f t="shared" si="2"/>
        <v>70.762500000000003</v>
      </c>
      <c r="H71" s="1">
        <f t="shared" si="3"/>
        <v>2130</v>
      </c>
      <c r="I71" s="13">
        <v>1125</v>
      </c>
    </row>
    <row r="72" spans="1:9" x14ac:dyDescent="0.2">
      <c r="A72" t="s">
        <v>64</v>
      </c>
      <c r="B72">
        <v>35</v>
      </c>
      <c r="C72">
        <v>130</v>
      </c>
      <c r="D72">
        <v>165</v>
      </c>
      <c r="E72">
        <v>140.25</v>
      </c>
      <c r="F72" s="1">
        <v>105.1875</v>
      </c>
      <c r="G72" s="1">
        <f t="shared" si="2"/>
        <v>63.112499999999997</v>
      </c>
      <c r="H72" s="1">
        <f t="shared" si="3"/>
        <v>1890</v>
      </c>
      <c r="I72" s="13">
        <v>1125</v>
      </c>
    </row>
    <row r="73" spans="1:9" x14ac:dyDescent="0.2">
      <c r="A73" t="s">
        <v>18</v>
      </c>
      <c r="B73">
        <v>30</v>
      </c>
      <c r="C73">
        <v>120</v>
      </c>
      <c r="D73">
        <v>150</v>
      </c>
      <c r="E73">
        <v>127.5</v>
      </c>
      <c r="F73" s="1">
        <v>95.625</v>
      </c>
      <c r="G73" s="1">
        <f t="shared" si="2"/>
        <v>57.375</v>
      </c>
      <c r="H73" s="1">
        <f t="shared" si="3"/>
        <v>1710</v>
      </c>
      <c r="I73" s="13">
        <v>1125</v>
      </c>
    </row>
    <row r="74" spans="1:9" x14ac:dyDescent="0.2">
      <c r="A74" t="s">
        <v>65</v>
      </c>
      <c r="B74">
        <v>39</v>
      </c>
      <c r="C74">
        <v>110</v>
      </c>
      <c r="D74">
        <v>149</v>
      </c>
      <c r="E74">
        <v>126.65</v>
      </c>
      <c r="F74" s="1">
        <v>94.987499999999997</v>
      </c>
      <c r="G74" s="1">
        <f t="shared" si="2"/>
        <v>56.9925</v>
      </c>
      <c r="H74" s="1">
        <f t="shared" si="3"/>
        <v>1710</v>
      </c>
      <c r="I74" s="13">
        <v>1125</v>
      </c>
    </row>
    <row r="75" spans="1:9" x14ac:dyDescent="0.2">
      <c r="A75" t="s">
        <v>207</v>
      </c>
      <c r="B75">
        <v>34</v>
      </c>
      <c r="C75">
        <v>72</v>
      </c>
      <c r="D75">
        <v>106</v>
      </c>
      <c r="E75">
        <v>90.1</v>
      </c>
      <c r="F75" s="1">
        <v>76.3</v>
      </c>
      <c r="G75" s="1">
        <f t="shared" si="2"/>
        <v>45.78</v>
      </c>
      <c r="H75" s="1">
        <v>1400</v>
      </c>
      <c r="I75" s="13">
        <v>1200</v>
      </c>
    </row>
    <row r="76" spans="1:9" x14ac:dyDescent="0.2">
      <c r="A76" t="s">
        <v>66</v>
      </c>
      <c r="B76">
        <v>30</v>
      </c>
      <c r="C76">
        <v>120</v>
      </c>
      <c r="D76">
        <v>150</v>
      </c>
      <c r="E76">
        <v>127.5</v>
      </c>
      <c r="F76" s="1">
        <v>95.625</v>
      </c>
      <c r="G76" s="1">
        <f t="shared" si="2"/>
        <v>57.375</v>
      </c>
      <c r="H76" s="1">
        <f t="shared" si="3"/>
        <v>1710</v>
      </c>
      <c r="I76" s="13">
        <v>1075</v>
      </c>
    </row>
    <row r="77" spans="1:9" x14ac:dyDescent="0.2">
      <c r="A77" t="s">
        <v>67</v>
      </c>
      <c r="B77">
        <v>42</v>
      </c>
      <c r="C77">
        <v>130</v>
      </c>
      <c r="D77">
        <v>172</v>
      </c>
      <c r="E77">
        <v>146.19999999999999</v>
      </c>
      <c r="F77" s="1">
        <v>109.65</v>
      </c>
      <c r="G77" s="1">
        <f t="shared" si="2"/>
        <v>65.790000000000006</v>
      </c>
      <c r="H77" s="1">
        <f t="shared" si="3"/>
        <v>1980</v>
      </c>
      <c r="I77" s="13">
        <v>1050</v>
      </c>
    </row>
    <row r="78" spans="1:9" x14ac:dyDescent="0.2">
      <c r="A78" t="s">
        <v>68</v>
      </c>
      <c r="B78">
        <v>77</v>
      </c>
      <c r="C78">
        <v>165</v>
      </c>
      <c r="D78">
        <v>242</v>
      </c>
      <c r="E78">
        <v>205.7</v>
      </c>
      <c r="F78" s="1">
        <v>154.27500000000001</v>
      </c>
      <c r="G78" s="1">
        <f t="shared" si="2"/>
        <v>92.564999999999998</v>
      </c>
      <c r="H78" s="1">
        <f t="shared" si="3"/>
        <v>2790</v>
      </c>
      <c r="I78" s="13">
        <v>1125</v>
      </c>
    </row>
    <row r="79" spans="1:9" x14ac:dyDescent="0.2">
      <c r="A79" t="s">
        <v>69</v>
      </c>
      <c r="D79">
        <v>0</v>
      </c>
      <c r="E79">
        <v>0</v>
      </c>
      <c r="F79" s="1"/>
      <c r="G79" s="1"/>
      <c r="H79" s="1"/>
      <c r="I79" s="13"/>
    </row>
    <row r="80" spans="1:9" x14ac:dyDescent="0.2">
      <c r="A80" t="s">
        <v>70</v>
      </c>
      <c r="B80">
        <v>45</v>
      </c>
      <c r="C80">
        <v>110</v>
      </c>
      <c r="D80">
        <v>155</v>
      </c>
      <c r="E80">
        <v>131.75</v>
      </c>
      <c r="F80" s="1">
        <v>98.8125</v>
      </c>
      <c r="G80" s="1">
        <f t="shared" si="2"/>
        <v>59.287500000000001</v>
      </c>
      <c r="H80" s="1">
        <f t="shared" si="3"/>
        <v>1770</v>
      </c>
      <c r="I80" s="13">
        <v>1250</v>
      </c>
    </row>
    <row r="81" spans="1:9" x14ac:dyDescent="0.2">
      <c r="A81" t="s">
        <v>18</v>
      </c>
      <c r="B81">
        <v>33</v>
      </c>
      <c r="C81">
        <v>75</v>
      </c>
      <c r="D81">
        <v>108</v>
      </c>
      <c r="E81">
        <v>91.8</v>
      </c>
      <c r="F81" s="1">
        <v>68.849999999999994</v>
      </c>
      <c r="G81" s="1">
        <f t="shared" si="2"/>
        <v>41.309999999999995</v>
      </c>
      <c r="H81" s="1">
        <v>1475</v>
      </c>
      <c r="I81" s="13">
        <v>1250</v>
      </c>
    </row>
    <row r="82" spans="1:9" x14ac:dyDescent="0.2">
      <c r="A82" t="s">
        <v>71</v>
      </c>
      <c r="D82">
        <v>0</v>
      </c>
      <c r="E82">
        <v>0</v>
      </c>
      <c r="F82" s="1"/>
      <c r="G82" s="1"/>
      <c r="H82" s="1"/>
      <c r="I82" s="13"/>
    </row>
    <row r="83" spans="1:9" x14ac:dyDescent="0.2">
      <c r="A83" t="s">
        <v>72</v>
      </c>
      <c r="B83">
        <v>36</v>
      </c>
      <c r="C83">
        <v>140</v>
      </c>
      <c r="D83">
        <v>176</v>
      </c>
      <c r="E83">
        <v>149.6</v>
      </c>
      <c r="F83" s="1">
        <v>112.2</v>
      </c>
      <c r="G83" s="1">
        <f t="shared" si="2"/>
        <v>67.320000000000007</v>
      </c>
      <c r="H83" s="1">
        <f t="shared" si="3"/>
        <v>2010</v>
      </c>
      <c r="I83" s="13">
        <v>1000</v>
      </c>
    </row>
    <row r="84" spans="1:9" x14ac:dyDescent="0.2">
      <c r="A84" t="s">
        <v>73</v>
      </c>
      <c r="B84">
        <v>36</v>
      </c>
      <c r="C84">
        <v>108</v>
      </c>
      <c r="D84">
        <v>144</v>
      </c>
      <c r="E84">
        <v>122.4</v>
      </c>
      <c r="F84" s="1">
        <v>91.8</v>
      </c>
      <c r="G84" s="1">
        <f t="shared" si="2"/>
        <v>55.08</v>
      </c>
      <c r="H84" s="1">
        <f t="shared" si="3"/>
        <v>1650</v>
      </c>
      <c r="I84" s="13">
        <v>1000</v>
      </c>
    </row>
    <row r="85" spans="1:9" x14ac:dyDescent="0.2">
      <c r="A85" t="s">
        <v>18</v>
      </c>
      <c r="B85">
        <v>36</v>
      </c>
      <c r="C85">
        <v>100</v>
      </c>
      <c r="D85">
        <v>136</v>
      </c>
      <c r="E85">
        <v>115.6</v>
      </c>
      <c r="F85" s="1">
        <v>86.7</v>
      </c>
      <c r="G85" s="1">
        <f t="shared" si="2"/>
        <v>52.019999999999996</v>
      </c>
      <c r="H85" s="1">
        <f t="shared" si="3"/>
        <v>1560</v>
      </c>
      <c r="I85" s="13">
        <v>1000</v>
      </c>
    </row>
    <row r="86" spans="1:9" x14ac:dyDescent="0.2">
      <c r="A86" t="s">
        <v>74</v>
      </c>
      <c r="B86">
        <v>48</v>
      </c>
      <c r="C86">
        <v>110</v>
      </c>
      <c r="D86">
        <v>158</v>
      </c>
      <c r="E86">
        <v>134.30000000000001</v>
      </c>
      <c r="F86" s="1">
        <v>100.72499999999999</v>
      </c>
      <c r="G86" s="1">
        <f t="shared" si="2"/>
        <v>60.435000000000002</v>
      </c>
      <c r="H86" s="1">
        <f t="shared" si="3"/>
        <v>1800</v>
      </c>
      <c r="I86" s="13">
        <v>1300</v>
      </c>
    </row>
    <row r="87" spans="1:9" x14ac:dyDescent="0.2">
      <c r="A87" t="s">
        <v>75</v>
      </c>
      <c r="D87">
        <v>0</v>
      </c>
      <c r="E87">
        <v>0</v>
      </c>
      <c r="F87" s="1"/>
      <c r="G87" s="1"/>
      <c r="H87" s="1"/>
      <c r="I87" s="13"/>
    </row>
    <row r="88" spans="1:9" x14ac:dyDescent="0.2">
      <c r="A88" t="s">
        <v>76</v>
      </c>
      <c r="B88">
        <v>51</v>
      </c>
      <c r="C88">
        <v>130</v>
      </c>
      <c r="D88">
        <v>181</v>
      </c>
      <c r="E88">
        <v>153.85</v>
      </c>
      <c r="F88" s="1">
        <v>115.3875</v>
      </c>
      <c r="G88" s="1">
        <f t="shared" si="2"/>
        <v>69.232500000000002</v>
      </c>
      <c r="H88" s="1">
        <f t="shared" si="3"/>
        <v>2070</v>
      </c>
      <c r="I88" s="13">
        <v>1675</v>
      </c>
    </row>
    <row r="89" spans="1:9" x14ac:dyDescent="0.2">
      <c r="A89" t="s">
        <v>18</v>
      </c>
      <c r="B89">
        <v>51</v>
      </c>
      <c r="C89">
        <v>90</v>
      </c>
      <c r="D89">
        <v>141</v>
      </c>
      <c r="E89">
        <v>119.85</v>
      </c>
      <c r="F89" s="1">
        <v>89.887500000000003</v>
      </c>
      <c r="G89" s="1">
        <f t="shared" si="2"/>
        <v>53.932499999999997</v>
      </c>
      <c r="H89" s="1">
        <v>1675</v>
      </c>
      <c r="I89" s="13">
        <v>1675</v>
      </c>
    </row>
    <row r="90" spans="1:9" x14ac:dyDescent="0.2">
      <c r="A90" t="s">
        <v>77</v>
      </c>
      <c r="B90">
        <v>24</v>
      </c>
      <c r="C90">
        <v>95</v>
      </c>
      <c r="D90">
        <v>119</v>
      </c>
      <c r="E90">
        <v>101.15</v>
      </c>
      <c r="F90" s="1">
        <v>75.862499999999997</v>
      </c>
      <c r="G90" s="1">
        <f t="shared" si="2"/>
        <v>45.517499999999998</v>
      </c>
      <c r="H90" s="1">
        <f t="shared" si="3"/>
        <v>1380</v>
      </c>
      <c r="I90" s="13">
        <v>1125</v>
      </c>
    </row>
    <row r="91" spans="1:9" x14ac:dyDescent="0.2">
      <c r="A91" t="s">
        <v>78</v>
      </c>
      <c r="B91">
        <v>36</v>
      </c>
      <c r="C91">
        <v>85</v>
      </c>
      <c r="D91">
        <v>121</v>
      </c>
      <c r="E91">
        <v>102.85</v>
      </c>
      <c r="F91" s="1">
        <v>77.137500000000003</v>
      </c>
      <c r="G91" s="1">
        <f t="shared" si="2"/>
        <v>46.282499999999999</v>
      </c>
      <c r="H91" s="1">
        <f t="shared" si="3"/>
        <v>1380</v>
      </c>
      <c r="I91" s="13">
        <v>1125</v>
      </c>
    </row>
    <row r="92" spans="1:9" x14ac:dyDescent="0.2">
      <c r="A92" t="s">
        <v>79</v>
      </c>
      <c r="B92">
        <v>36</v>
      </c>
      <c r="C92">
        <v>85</v>
      </c>
      <c r="D92">
        <v>121</v>
      </c>
      <c r="E92">
        <v>102.85</v>
      </c>
      <c r="F92" s="1">
        <v>77.137500000000003</v>
      </c>
      <c r="G92" s="1">
        <f t="shared" si="2"/>
        <v>46.282499999999999</v>
      </c>
      <c r="H92" s="1">
        <f t="shared" si="3"/>
        <v>1380</v>
      </c>
      <c r="I92" s="13">
        <v>1125</v>
      </c>
    </row>
    <row r="93" spans="1:9" x14ac:dyDescent="0.2">
      <c r="A93" t="s">
        <v>80</v>
      </c>
      <c r="D93">
        <v>0</v>
      </c>
      <c r="E93">
        <v>0</v>
      </c>
      <c r="F93" s="1"/>
      <c r="G93" s="1"/>
      <c r="H93" s="1"/>
      <c r="I93" s="13"/>
    </row>
    <row r="94" spans="1:9" x14ac:dyDescent="0.2">
      <c r="A94" t="s">
        <v>81</v>
      </c>
      <c r="B94">
        <v>41</v>
      </c>
      <c r="C94">
        <v>115</v>
      </c>
      <c r="D94">
        <v>156</v>
      </c>
      <c r="E94">
        <v>132.6</v>
      </c>
      <c r="F94" s="1">
        <v>99.45</v>
      </c>
      <c r="G94" s="1">
        <f t="shared" si="2"/>
        <v>59.67</v>
      </c>
      <c r="H94" s="1">
        <f t="shared" si="3"/>
        <v>1800</v>
      </c>
      <c r="I94" s="13">
        <v>1200</v>
      </c>
    </row>
    <row r="95" spans="1:9" x14ac:dyDescent="0.2">
      <c r="A95" t="s">
        <v>18</v>
      </c>
      <c r="B95">
        <v>41</v>
      </c>
      <c r="C95">
        <v>90</v>
      </c>
      <c r="D95">
        <v>131</v>
      </c>
      <c r="E95">
        <v>111.35</v>
      </c>
      <c r="F95" s="1">
        <v>83.512500000000003</v>
      </c>
      <c r="G95" s="1">
        <f t="shared" si="2"/>
        <v>50.107500000000002</v>
      </c>
      <c r="H95" s="1">
        <f t="shared" si="3"/>
        <v>1500</v>
      </c>
      <c r="I95" s="13">
        <v>1200</v>
      </c>
    </row>
    <row r="96" spans="1:9" x14ac:dyDescent="0.2">
      <c r="A96" t="s">
        <v>82</v>
      </c>
      <c r="D96">
        <v>0</v>
      </c>
      <c r="E96">
        <v>0</v>
      </c>
      <c r="F96" s="1"/>
      <c r="G96" s="1"/>
      <c r="H96" s="1"/>
      <c r="I96" s="13"/>
    </row>
    <row r="97" spans="1:9" x14ac:dyDescent="0.2">
      <c r="A97" t="s">
        <v>83</v>
      </c>
      <c r="B97">
        <v>36</v>
      </c>
      <c r="C97">
        <v>105</v>
      </c>
      <c r="D97">
        <v>141</v>
      </c>
      <c r="E97">
        <v>119.85</v>
      </c>
      <c r="F97" s="1">
        <v>89.887500000000003</v>
      </c>
      <c r="G97" s="1">
        <f t="shared" si="2"/>
        <v>53.932499999999997</v>
      </c>
      <c r="H97" s="1">
        <f t="shared" si="3"/>
        <v>1620</v>
      </c>
      <c r="I97" s="13">
        <v>1150</v>
      </c>
    </row>
    <row r="98" spans="1:9" x14ac:dyDescent="0.2">
      <c r="A98" t="s">
        <v>84</v>
      </c>
      <c r="B98">
        <v>41</v>
      </c>
      <c r="C98">
        <v>135</v>
      </c>
      <c r="D98">
        <v>176</v>
      </c>
      <c r="E98">
        <v>149.6</v>
      </c>
      <c r="F98" s="1">
        <v>112.2</v>
      </c>
      <c r="G98" s="1">
        <f t="shared" si="2"/>
        <v>67.320000000000007</v>
      </c>
      <c r="H98" s="1">
        <f t="shared" si="3"/>
        <v>2010</v>
      </c>
      <c r="I98" s="13">
        <v>1150</v>
      </c>
    </row>
    <row r="99" spans="1:9" x14ac:dyDescent="0.2">
      <c r="A99" t="s">
        <v>85</v>
      </c>
      <c r="B99">
        <v>36</v>
      </c>
      <c r="C99">
        <v>125</v>
      </c>
      <c r="D99">
        <v>161</v>
      </c>
      <c r="E99">
        <v>136.85</v>
      </c>
      <c r="F99" s="1">
        <v>102.6375</v>
      </c>
      <c r="G99" s="1">
        <f t="shared" si="2"/>
        <v>61.582500000000003</v>
      </c>
      <c r="H99" s="1">
        <f t="shared" si="3"/>
        <v>1860</v>
      </c>
      <c r="I99" s="13">
        <v>1150</v>
      </c>
    </row>
    <row r="100" spans="1:9" x14ac:dyDescent="0.2">
      <c r="A100" t="s">
        <v>18</v>
      </c>
      <c r="B100">
        <v>36</v>
      </c>
      <c r="C100">
        <v>100</v>
      </c>
      <c r="D100">
        <v>136</v>
      </c>
      <c r="E100">
        <v>115.6</v>
      </c>
      <c r="F100" s="1">
        <v>86.7</v>
      </c>
      <c r="G100" s="1">
        <f t="shared" si="2"/>
        <v>52.019999999999996</v>
      </c>
      <c r="H100" s="1">
        <f t="shared" si="3"/>
        <v>1560</v>
      </c>
      <c r="I100" s="13">
        <v>1150</v>
      </c>
    </row>
    <row r="101" spans="1:9" x14ac:dyDescent="0.2">
      <c r="A101" t="s">
        <v>86</v>
      </c>
      <c r="B101">
        <v>30</v>
      </c>
      <c r="C101">
        <v>110</v>
      </c>
      <c r="D101">
        <v>140</v>
      </c>
      <c r="E101">
        <v>119</v>
      </c>
      <c r="F101" s="1">
        <v>89.25</v>
      </c>
      <c r="G101" s="1">
        <f t="shared" si="2"/>
        <v>53.55</v>
      </c>
      <c r="H101" s="1">
        <f t="shared" si="3"/>
        <v>1620</v>
      </c>
      <c r="I101" s="13">
        <v>1325</v>
      </c>
    </row>
    <row r="102" spans="1:9" x14ac:dyDescent="0.2">
      <c r="A102" t="s">
        <v>87</v>
      </c>
      <c r="B102">
        <v>45</v>
      </c>
      <c r="C102">
        <v>100</v>
      </c>
      <c r="D102">
        <v>145</v>
      </c>
      <c r="E102">
        <v>123.25</v>
      </c>
      <c r="F102" s="1">
        <v>92.4375</v>
      </c>
      <c r="G102" s="1">
        <f t="shared" si="2"/>
        <v>55.462499999999999</v>
      </c>
      <c r="H102" s="1">
        <f t="shared" si="3"/>
        <v>1650</v>
      </c>
      <c r="I102" s="13">
        <v>1125</v>
      </c>
    </row>
    <row r="103" spans="1:9" x14ac:dyDescent="0.2">
      <c r="A103" t="s">
        <v>88</v>
      </c>
      <c r="B103">
        <v>36</v>
      </c>
      <c r="C103">
        <v>120</v>
      </c>
      <c r="D103">
        <v>156</v>
      </c>
      <c r="E103">
        <v>132.6</v>
      </c>
      <c r="F103" s="1">
        <v>99.45</v>
      </c>
      <c r="G103" s="1">
        <f t="shared" si="2"/>
        <v>59.67</v>
      </c>
      <c r="H103" s="1">
        <f t="shared" si="3"/>
        <v>1800</v>
      </c>
      <c r="I103" s="13">
        <v>1200</v>
      </c>
    </row>
    <row r="104" spans="1:9" x14ac:dyDescent="0.2">
      <c r="A104" t="s">
        <v>89</v>
      </c>
      <c r="B104">
        <v>18</v>
      </c>
      <c r="C104">
        <v>70</v>
      </c>
      <c r="D104">
        <v>88</v>
      </c>
      <c r="E104">
        <v>74.8</v>
      </c>
      <c r="F104" s="1">
        <v>56.1</v>
      </c>
      <c r="G104" s="1">
        <f t="shared" si="2"/>
        <v>33.660000000000004</v>
      </c>
      <c r="H104" s="1">
        <v>1325</v>
      </c>
      <c r="I104" s="13">
        <v>1125</v>
      </c>
    </row>
    <row r="105" spans="1:9" x14ac:dyDescent="0.2">
      <c r="A105" t="s">
        <v>90</v>
      </c>
      <c r="B105">
        <v>24</v>
      </c>
      <c r="C105">
        <v>55</v>
      </c>
      <c r="D105">
        <v>79</v>
      </c>
      <c r="E105">
        <v>67.150000000000006</v>
      </c>
      <c r="F105" s="1">
        <v>50.362499999999997</v>
      </c>
      <c r="G105" s="1">
        <f t="shared" si="2"/>
        <v>30.217500000000001</v>
      </c>
      <c r="H105" s="1">
        <v>1200</v>
      </c>
      <c r="I105" s="13">
        <v>1200</v>
      </c>
    </row>
    <row r="106" spans="1:9" x14ac:dyDescent="0.2">
      <c r="A106" t="s">
        <v>91</v>
      </c>
      <c r="B106">
        <v>57</v>
      </c>
      <c r="C106">
        <v>113</v>
      </c>
      <c r="D106">
        <v>170</v>
      </c>
      <c r="E106">
        <v>144.5</v>
      </c>
      <c r="F106" s="1">
        <v>108.375</v>
      </c>
      <c r="G106" s="1">
        <f t="shared" si="2"/>
        <v>65.025000000000006</v>
      </c>
      <c r="H106" s="1">
        <f t="shared" si="3"/>
        <v>1950</v>
      </c>
      <c r="I106" s="13">
        <v>1300</v>
      </c>
    </row>
    <row r="107" spans="1:9" x14ac:dyDescent="0.2">
      <c r="A107" t="s">
        <v>92</v>
      </c>
      <c r="B107">
        <v>60</v>
      </c>
      <c r="C107">
        <v>155</v>
      </c>
      <c r="D107">
        <v>215</v>
      </c>
      <c r="E107">
        <v>182.75</v>
      </c>
      <c r="F107" s="1">
        <v>137.0625</v>
      </c>
      <c r="G107" s="1">
        <f t="shared" si="2"/>
        <v>82.237499999999997</v>
      </c>
      <c r="H107" s="1">
        <f t="shared" si="3"/>
        <v>2460</v>
      </c>
      <c r="I107" s="13">
        <v>1350</v>
      </c>
    </row>
    <row r="108" spans="1:9" x14ac:dyDescent="0.2">
      <c r="A108" t="s">
        <v>204</v>
      </c>
      <c r="B108">
        <v>42</v>
      </c>
      <c r="C108">
        <v>90</v>
      </c>
      <c r="D108">
        <v>132</v>
      </c>
      <c r="E108">
        <v>112.2</v>
      </c>
      <c r="F108" s="1">
        <v>84.15</v>
      </c>
      <c r="G108" s="1">
        <f t="shared" si="2"/>
        <v>50.49</v>
      </c>
      <c r="H108" s="1">
        <f t="shared" si="3"/>
        <v>1500</v>
      </c>
      <c r="I108" s="13">
        <v>1250</v>
      </c>
    </row>
    <row r="109" spans="1:9" x14ac:dyDescent="0.2">
      <c r="A109" t="s">
        <v>201</v>
      </c>
      <c r="B109">
        <v>66</v>
      </c>
      <c r="C109">
        <v>180</v>
      </c>
      <c r="D109">
        <v>246</v>
      </c>
      <c r="E109">
        <v>209.1</v>
      </c>
      <c r="F109" s="1">
        <v>156.82499999999999</v>
      </c>
      <c r="G109" s="1">
        <f t="shared" si="2"/>
        <v>94.094999999999999</v>
      </c>
      <c r="H109" s="1">
        <f t="shared" si="3"/>
        <v>2820</v>
      </c>
      <c r="I109" s="13">
        <v>1250</v>
      </c>
    </row>
    <row r="110" spans="1:9" x14ac:dyDescent="0.2">
      <c r="A110" t="s">
        <v>93</v>
      </c>
      <c r="B110">
        <v>29</v>
      </c>
      <c r="C110">
        <v>57</v>
      </c>
      <c r="D110">
        <v>86</v>
      </c>
      <c r="E110">
        <v>73.099999999999994</v>
      </c>
      <c r="F110" s="1">
        <v>54.825000000000003</v>
      </c>
      <c r="G110" s="1">
        <f t="shared" si="2"/>
        <v>32.895000000000003</v>
      </c>
      <c r="H110" s="1">
        <v>1125</v>
      </c>
      <c r="I110" s="13">
        <v>1125</v>
      </c>
    </row>
    <row r="111" spans="1:9" x14ac:dyDescent="0.2">
      <c r="A111" t="s">
        <v>94</v>
      </c>
      <c r="B111">
        <v>42</v>
      </c>
      <c r="C111">
        <v>80</v>
      </c>
      <c r="D111">
        <v>122</v>
      </c>
      <c r="E111">
        <v>103.7</v>
      </c>
      <c r="F111" s="1">
        <v>77.775000000000006</v>
      </c>
      <c r="G111" s="1">
        <f t="shared" si="2"/>
        <v>46.665000000000006</v>
      </c>
      <c r="H111" s="1">
        <f t="shared" si="3"/>
        <v>1410</v>
      </c>
      <c r="I111" s="13">
        <v>1250</v>
      </c>
    </row>
    <row r="112" spans="1:9" x14ac:dyDescent="0.2">
      <c r="A112" t="s">
        <v>95</v>
      </c>
      <c r="B112">
        <v>42</v>
      </c>
      <c r="C112">
        <v>130</v>
      </c>
      <c r="D112">
        <v>172</v>
      </c>
      <c r="E112">
        <v>146.19999999999999</v>
      </c>
      <c r="F112" s="1">
        <v>109.65</v>
      </c>
      <c r="G112" s="1">
        <f t="shared" si="2"/>
        <v>65.790000000000006</v>
      </c>
      <c r="H112" s="1">
        <f t="shared" si="3"/>
        <v>1980</v>
      </c>
      <c r="I112" s="13">
        <v>1125</v>
      </c>
    </row>
    <row r="113" spans="1:9" x14ac:dyDescent="0.2">
      <c r="A113" t="s">
        <v>96</v>
      </c>
      <c r="B113">
        <v>27</v>
      </c>
      <c r="C113">
        <v>60</v>
      </c>
      <c r="D113">
        <v>87</v>
      </c>
      <c r="E113">
        <v>73.95</v>
      </c>
      <c r="F113" s="1">
        <v>55.462499999999999</v>
      </c>
      <c r="G113" s="1">
        <f t="shared" si="2"/>
        <v>33.277500000000003</v>
      </c>
      <c r="H113" s="1">
        <v>1325</v>
      </c>
      <c r="I113" s="13">
        <v>1125</v>
      </c>
    </row>
    <row r="114" spans="1:9" x14ac:dyDescent="0.2">
      <c r="A114" t="s">
        <v>97</v>
      </c>
      <c r="B114">
        <v>24</v>
      </c>
      <c r="C114">
        <v>70</v>
      </c>
      <c r="D114">
        <v>94</v>
      </c>
      <c r="E114">
        <v>79.900000000000006</v>
      </c>
      <c r="F114" s="1">
        <v>59.924999999999997</v>
      </c>
      <c r="G114" s="1">
        <f t="shared" si="2"/>
        <v>35.954999999999998</v>
      </c>
      <c r="H114" s="1">
        <v>1325</v>
      </c>
      <c r="I114" s="13">
        <v>1125</v>
      </c>
    </row>
    <row r="115" spans="1:9" x14ac:dyDescent="0.2">
      <c r="A115" t="s">
        <v>98</v>
      </c>
      <c r="B115">
        <v>18</v>
      </c>
      <c r="C115">
        <v>80</v>
      </c>
      <c r="D115">
        <v>98</v>
      </c>
      <c r="E115">
        <v>83.3</v>
      </c>
      <c r="F115" s="1">
        <v>62.475000000000001</v>
      </c>
      <c r="G115" s="1">
        <f t="shared" si="2"/>
        <v>37.484999999999999</v>
      </c>
      <c r="H115" s="1">
        <f t="shared" si="3"/>
        <v>1110</v>
      </c>
      <c r="I115" s="13">
        <v>1075</v>
      </c>
    </row>
    <row r="116" spans="1:9" x14ac:dyDescent="0.2">
      <c r="A116" t="s">
        <v>99</v>
      </c>
      <c r="B116">
        <v>40</v>
      </c>
      <c r="C116">
        <v>80</v>
      </c>
      <c r="D116">
        <v>120</v>
      </c>
      <c r="E116">
        <v>102</v>
      </c>
      <c r="F116" s="1">
        <v>76.5</v>
      </c>
      <c r="G116" s="1">
        <f t="shared" si="2"/>
        <v>45.9</v>
      </c>
      <c r="H116" s="1">
        <f t="shared" si="3"/>
        <v>1380</v>
      </c>
      <c r="I116" s="13">
        <v>1125</v>
      </c>
    </row>
    <row r="117" spans="1:9" x14ac:dyDescent="0.2">
      <c r="A117" t="s">
        <v>100</v>
      </c>
      <c r="B117">
        <v>45</v>
      </c>
      <c r="C117">
        <v>100</v>
      </c>
      <c r="D117">
        <v>145</v>
      </c>
      <c r="E117">
        <v>123.25</v>
      </c>
      <c r="F117" s="1">
        <v>92.4375</v>
      </c>
      <c r="G117" s="1">
        <f t="shared" si="2"/>
        <v>55.462499999999999</v>
      </c>
      <c r="H117" s="1">
        <f t="shared" si="3"/>
        <v>1650</v>
      </c>
      <c r="I117" s="13">
        <v>1125</v>
      </c>
    </row>
    <row r="118" spans="1:9" x14ac:dyDescent="0.2">
      <c r="A118" t="s">
        <v>101</v>
      </c>
      <c r="B118">
        <v>27</v>
      </c>
      <c r="C118">
        <v>100</v>
      </c>
      <c r="D118">
        <v>127</v>
      </c>
      <c r="E118">
        <v>107.95</v>
      </c>
      <c r="F118" s="1">
        <v>80.962500000000006</v>
      </c>
      <c r="G118" s="1">
        <f t="shared" si="2"/>
        <v>48.577500000000001</v>
      </c>
      <c r="H118" s="1">
        <f t="shared" si="3"/>
        <v>1470</v>
      </c>
      <c r="I118" s="13">
        <v>1075</v>
      </c>
    </row>
    <row r="119" spans="1:9" x14ac:dyDescent="0.2">
      <c r="A119" t="s">
        <v>102</v>
      </c>
      <c r="B119">
        <v>39</v>
      </c>
      <c r="C119">
        <v>87</v>
      </c>
      <c r="D119">
        <v>126</v>
      </c>
      <c r="E119">
        <v>107.1</v>
      </c>
      <c r="F119" s="1">
        <v>80.325000000000003</v>
      </c>
      <c r="G119" s="1">
        <f t="shared" si="2"/>
        <v>48.195</v>
      </c>
      <c r="H119" s="1">
        <f t="shared" si="3"/>
        <v>1440</v>
      </c>
      <c r="I119" s="13">
        <v>1000</v>
      </c>
    </row>
    <row r="120" spans="1:9" x14ac:dyDescent="0.2">
      <c r="A120" t="s">
        <v>103</v>
      </c>
      <c r="B120">
        <v>35</v>
      </c>
      <c r="C120">
        <v>120</v>
      </c>
      <c r="D120">
        <v>155</v>
      </c>
      <c r="E120">
        <v>131.75</v>
      </c>
      <c r="F120" s="1">
        <v>98.8125</v>
      </c>
      <c r="G120" s="1">
        <f t="shared" si="2"/>
        <v>59.287500000000001</v>
      </c>
      <c r="H120" s="1">
        <f t="shared" si="3"/>
        <v>1770</v>
      </c>
      <c r="I120" s="13">
        <v>1200</v>
      </c>
    </row>
    <row r="121" spans="1:9" x14ac:dyDescent="0.2">
      <c r="A121" t="s">
        <v>104</v>
      </c>
      <c r="D121">
        <v>0</v>
      </c>
      <c r="E121">
        <v>0</v>
      </c>
      <c r="F121" s="1"/>
      <c r="G121" s="1"/>
      <c r="H121" s="1"/>
      <c r="I121" s="13"/>
    </row>
    <row r="122" spans="1:9" x14ac:dyDescent="0.2">
      <c r="A122" t="s">
        <v>105</v>
      </c>
      <c r="B122">
        <v>30</v>
      </c>
      <c r="C122">
        <v>100</v>
      </c>
      <c r="D122">
        <v>130</v>
      </c>
      <c r="E122">
        <v>110.5</v>
      </c>
      <c r="F122" s="1">
        <v>82.875</v>
      </c>
      <c r="G122" s="1">
        <f t="shared" si="2"/>
        <v>49.725000000000001</v>
      </c>
      <c r="H122" s="1">
        <f t="shared" si="3"/>
        <v>1500</v>
      </c>
      <c r="I122" s="13">
        <v>1125</v>
      </c>
    </row>
    <row r="123" spans="1:9" x14ac:dyDescent="0.2">
      <c r="A123" t="s">
        <v>18</v>
      </c>
      <c r="B123">
        <v>30</v>
      </c>
      <c r="C123">
        <v>80</v>
      </c>
      <c r="D123">
        <v>110</v>
      </c>
      <c r="E123">
        <v>93.5</v>
      </c>
      <c r="F123" s="1">
        <v>70.125</v>
      </c>
      <c r="G123" s="1">
        <f t="shared" si="2"/>
        <v>42.075000000000003</v>
      </c>
      <c r="H123" s="1">
        <v>1325</v>
      </c>
      <c r="I123" s="13">
        <v>1125</v>
      </c>
    </row>
    <row r="124" spans="1:9" x14ac:dyDescent="0.2">
      <c r="A124" t="s">
        <v>106</v>
      </c>
      <c r="B124">
        <v>27</v>
      </c>
      <c r="C124">
        <v>55</v>
      </c>
      <c r="D124">
        <v>82</v>
      </c>
      <c r="E124">
        <v>69.7</v>
      </c>
      <c r="F124" s="1">
        <v>52.274999999999999</v>
      </c>
      <c r="G124" s="1">
        <f t="shared" si="2"/>
        <v>31.364999999999995</v>
      </c>
      <c r="H124" s="1">
        <v>1125</v>
      </c>
      <c r="I124" s="13">
        <v>1125</v>
      </c>
    </row>
    <row r="125" spans="1:9" x14ac:dyDescent="0.2">
      <c r="A125" t="s">
        <v>107</v>
      </c>
      <c r="B125">
        <v>39</v>
      </c>
      <c r="C125">
        <v>80</v>
      </c>
      <c r="D125">
        <v>119</v>
      </c>
      <c r="E125">
        <v>101.15</v>
      </c>
      <c r="F125" s="1">
        <v>75.862499999999997</v>
      </c>
      <c r="G125" s="1">
        <f t="shared" ref="G125:G184" si="4">(F125/100*60)</f>
        <v>45.517499999999998</v>
      </c>
      <c r="H125" s="1">
        <v>1475</v>
      </c>
      <c r="I125" s="13">
        <v>1250</v>
      </c>
    </row>
    <row r="126" spans="1:9" x14ac:dyDescent="0.2">
      <c r="A126" t="s">
        <v>108</v>
      </c>
      <c r="B126">
        <v>30</v>
      </c>
      <c r="C126">
        <v>90</v>
      </c>
      <c r="D126">
        <v>120</v>
      </c>
      <c r="E126">
        <v>102</v>
      </c>
      <c r="F126" s="1">
        <v>76.5</v>
      </c>
      <c r="G126" s="1">
        <f t="shared" si="4"/>
        <v>45.9</v>
      </c>
      <c r="H126" s="1">
        <f t="shared" ref="H126:H174" si="5">ROUND(G126,0)*30</f>
        <v>1380</v>
      </c>
      <c r="I126" s="13">
        <v>1025</v>
      </c>
    </row>
    <row r="127" spans="1:9" x14ac:dyDescent="0.2">
      <c r="A127" t="s">
        <v>109</v>
      </c>
      <c r="B127">
        <v>42</v>
      </c>
      <c r="C127">
        <v>90</v>
      </c>
      <c r="D127">
        <v>132</v>
      </c>
      <c r="E127">
        <v>112.2</v>
      </c>
      <c r="F127" s="1">
        <v>84.15</v>
      </c>
      <c r="G127" s="1">
        <f t="shared" si="4"/>
        <v>50.49</v>
      </c>
      <c r="H127" s="1">
        <f t="shared" si="5"/>
        <v>1500</v>
      </c>
      <c r="I127" s="13">
        <v>1125</v>
      </c>
    </row>
    <row r="128" spans="1:9" x14ac:dyDescent="0.2">
      <c r="A128" t="s">
        <v>110</v>
      </c>
      <c r="B128">
        <v>36</v>
      </c>
      <c r="C128">
        <v>85</v>
      </c>
      <c r="D128">
        <v>121</v>
      </c>
      <c r="E128">
        <v>102.85</v>
      </c>
      <c r="F128" s="1">
        <v>77.137500000000003</v>
      </c>
      <c r="G128" s="1">
        <f t="shared" si="4"/>
        <v>46.282499999999999</v>
      </c>
      <c r="H128" s="1">
        <v>1400</v>
      </c>
      <c r="I128" s="13">
        <v>1200</v>
      </c>
    </row>
    <row r="129" spans="1:9" x14ac:dyDescent="0.2">
      <c r="A129" t="s">
        <v>111</v>
      </c>
      <c r="B129">
        <v>48</v>
      </c>
      <c r="C129">
        <v>140</v>
      </c>
      <c r="D129">
        <v>188</v>
      </c>
      <c r="E129">
        <v>159.80000000000001</v>
      </c>
      <c r="F129" s="1">
        <v>119.85</v>
      </c>
      <c r="G129" s="1">
        <f t="shared" si="4"/>
        <v>71.91</v>
      </c>
      <c r="H129" s="1">
        <f t="shared" si="5"/>
        <v>2160</v>
      </c>
      <c r="I129" s="13">
        <v>1200</v>
      </c>
    </row>
    <row r="130" spans="1:9" x14ac:dyDescent="0.2">
      <c r="A130" t="s">
        <v>112</v>
      </c>
      <c r="B130">
        <v>24</v>
      </c>
      <c r="C130">
        <v>95</v>
      </c>
      <c r="D130">
        <v>119</v>
      </c>
      <c r="E130">
        <v>101.15</v>
      </c>
      <c r="F130" s="1">
        <v>75.862499999999997</v>
      </c>
      <c r="G130" s="1">
        <f t="shared" si="4"/>
        <v>45.517499999999998</v>
      </c>
      <c r="H130" s="1">
        <f t="shared" si="5"/>
        <v>1380</v>
      </c>
      <c r="I130" s="13">
        <v>1125</v>
      </c>
    </row>
    <row r="131" spans="1:9" x14ac:dyDescent="0.2">
      <c r="A131" t="s">
        <v>113</v>
      </c>
      <c r="B131">
        <v>36</v>
      </c>
      <c r="C131">
        <v>110</v>
      </c>
      <c r="D131">
        <v>146</v>
      </c>
      <c r="E131">
        <v>124.1</v>
      </c>
      <c r="F131" s="1">
        <v>93.075000000000003</v>
      </c>
      <c r="G131" s="1">
        <f t="shared" si="4"/>
        <v>55.845000000000006</v>
      </c>
      <c r="H131" s="1">
        <f t="shared" si="5"/>
        <v>1680</v>
      </c>
      <c r="I131" s="13">
        <v>1125</v>
      </c>
    </row>
    <row r="132" spans="1:9" x14ac:dyDescent="0.2">
      <c r="A132" t="s">
        <v>114</v>
      </c>
      <c r="B132">
        <v>18</v>
      </c>
      <c r="C132">
        <v>90</v>
      </c>
      <c r="D132">
        <v>108</v>
      </c>
      <c r="E132">
        <v>91.8</v>
      </c>
      <c r="F132" s="1">
        <v>68.849999999999994</v>
      </c>
      <c r="G132" s="1">
        <f t="shared" si="4"/>
        <v>41.309999999999995</v>
      </c>
      <c r="H132" s="1">
        <f t="shared" si="5"/>
        <v>1230</v>
      </c>
      <c r="I132" s="13">
        <v>1125</v>
      </c>
    </row>
    <row r="133" spans="1:9" x14ac:dyDescent="0.2">
      <c r="A133" t="s">
        <v>115</v>
      </c>
      <c r="B133">
        <v>27</v>
      </c>
      <c r="C133">
        <v>55</v>
      </c>
      <c r="D133">
        <v>82</v>
      </c>
      <c r="E133">
        <v>69.7</v>
      </c>
      <c r="F133" s="1">
        <v>52.274999999999999</v>
      </c>
      <c r="G133" s="1">
        <f t="shared" si="4"/>
        <v>31.364999999999995</v>
      </c>
      <c r="H133" s="1">
        <v>1125</v>
      </c>
      <c r="I133" s="13">
        <v>1125</v>
      </c>
    </row>
    <row r="134" spans="1:9" x14ac:dyDescent="0.2">
      <c r="A134" t="s">
        <v>116</v>
      </c>
      <c r="B134">
        <v>29</v>
      </c>
      <c r="C134">
        <v>95</v>
      </c>
      <c r="D134">
        <v>124</v>
      </c>
      <c r="E134">
        <v>105.4</v>
      </c>
      <c r="F134" s="1">
        <v>79.05</v>
      </c>
      <c r="G134" s="1">
        <f t="shared" si="4"/>
        <v>47.43</v>
      </c>
      <c r="H134" s="1">
        <f t="shared" si="5"/>
        <v>1410</v>
      </c>
      <c r="I134" s="13">
        <v>1125</v>
      </c>
    </row>
    <row r="135" spans="1:9" x14ac:dyDescent="0.2">
      <c r="A135" t="s">
        <v>117</v>
      </c>
      <c r="B135">
        <v>30</v>
      </c>
      <c r="C135">
        <v>80</v>
      </c>
      <c r="D135">
        <v>110</v>
      </c>
      <c r="E135">
        <v>93.5</v>
      </c>
      <c r="F135" s="1">
        <v>70.125</v>
      </c>
      <c r="G135" s="1">
        <f t="shared" si="4"/>
        <v>42.075000000000003</v>
      </c>
      <c r="H135" s="1">
        <v>1400</v>
      </c>
      <c r="I135" s="13">
        <v>1200</v>
      </c>
    </row>
    <row r="136" spans="1:9" x14ac:dyDescent="0.2">
      <c r="A136" t="s">
        <v>118</v>
      </c>
      <c r="B136">
        <v>39</v>
      </c>
      <c r="C136">
        <v>75</v>
      </c>
      <c r="D136">
        <v>114</v>
      </c>
      <c r="E136">
        <v>96.9</v>
      </c>
      <c r="F136" s="1">
        <v>72.674999999999997</v>
      </c>
      <c r="G136" s="1">
        <f t="shared" si="4"/>
        <v>43.605000000000004</v>
      </c>
      <c r="H136" s="1">
        <f t="shared" si="5"/>
        <v>1320</v>
      </c>
      <c r="I136" s="13">
        <v>1125</v>
      </c>
    </row>
    <row r="137" spans="1:9" x14ac:dyDescent="0.2">
      <c r="A137" t="s">
        <v>119</v>
      </c>
      <c r="B137">
        <v>29</v>
      </c>
      <c r="C137">
        <v>85</v>
      </c>
      <c r="D137">
        <v>114</v>
      </c>
      <c r="E137">
        <v>96.9</v>
      </c>
      <c r="F137" s="1">
        <v>72.674999999999997</v>
      </c>
      <c r="G137" s="1">
        <f t="shared" si="4"/>
        <v>43.605000000000004</v>
      </c>
      <c r="H137" s="1">
        <v>1325</v>
      </c>
      <c r="I137" s="13">
        <v>1125</v>
      </c>
    </row>
    <row r="138" spans="1:9" x14ac:dyDescent="0.2">
      <c r="A138" t="s">
        <v>120</v>
      </c>
      <c r="B138">
        <v>32</v>
      </c>
      <c r="C138">
        <v>72</v>
      </c>
      <c r="D138">
        <v>104</v>
      </c>
      <c r="E138">
        <v>88.4</v>
      </c>
      <c r="F138" s="1">
        <v>66.3</v>
      </c>
      <c r="G138" s="1">
        <f t="shared" si="4"/>
        <v>39.779999999999994</v>
      </c>
      <c r="H138" s="1">
        <v>1325</v>
      </c>
      <c r="I138" s="13">
        <v>1125</v>
      </c>
    </row>
    <row r="139" spans="1:9" x14ac:dyDescent="0.2">
      <c r="A139" t="s">
        <v>121</v>
      </c>
      <c r="B139">
        <v>36</v>
      </c>
      <c r="C139">
        <v>95</v>
      </c>
      <c r="D139">
        <v>131</v>
      </c>
      <c r="E139">
        <v>111.35</v>
      </c>
      <c r="F139" s="1">
        <v>83.512500000000003</v>
      </c>
      <c r="G139" s="1">
        <f t="shared" si="4"/>
        <v>50.107500000000002</v>
      </c>
      <c r="H139" s="1">
        <f t="shared" si="5"/>
        <v>1500</v>
      </c>
      <c r="I139" s="13">
        <v>1125</v>
      </c>
    </row>
    <row r="140" spans="1:9" x14ac:dyDescent="0.2">
      <c r="A140" t="s">
        <v>122</v>
      </c>
      <c r="B140">
        <v>30</v>
      </c>
      <c r="C140">
        <v>100</v>
      </c>
      <c r="D140">
        <v>130</v>
      </c>
      <c r="E140">
        <v>110.5</v>
      </c>
      <c r="F140" s="1">
        <v>82.875</v>
      </c>
      <c r="G140" s="1">
        <f t="shared" si="4"/>
        <v>49.725000000000001</v>
      </c>
      <c r="H140" s="1">
        <f t="shared" si="5"/>
        <v>1500</v>
      </c>
      <c r="I140" s="13">
        <v>1125</v>
      </c>
    </row>
    <row r="141" spans="1:9" x14ac:dyDescent="0.2">
      <c r="A141" t="s">
        <v>123</v>
      </c>
      <c r="B141">
        <v>39</v>
      </c>
      <c r="C141">
        <v>100</v>
      </c>
      <c r="D141">
        <v>139</v>
      </c>
      <c r="E141">
        <v>118.15</v>
      </c>
      <c r="F141" s="1">
        <v>88.612499999999997</v>
      </c>
      <c r="G141" s="1">
        <f t="shared" si="4"/>
        <v>53.167499999999997</v>
      </c>
      <c r="H141" s="1">
        <f t="shared" si="5"/>
        <v>1590</v>
      </c>
      <c r="I141" s="13">
        <v>1000</v>
      </c>
    </row>
    <row r="142" spans="1:9" x14ac:dyDescent="0.2">
      <c r="A142" t="s">
        <v>124</v>
      </c>
      <c r="B142">
        <v>30</v>
      </c>
      <c r="C142">
        <v>55</v>
      </c>
      <c r="D142">
        <v>85</v>
      </c>
      <c r="E142">
        <v>72.25</v>
      </c>
      <c r="F142" s="1">
        <v>54.1875</v>
      </c>
      <c r="G142" s="1">
        <f t="shared" si="4"/>
        <v>32.512500000000003</v>
      </c>
      <c r="H142" s="1">
        <v>1475</v>
      </c>
      <c r="I142" s="13">
        <v>1250</v>
      </c>
    </row>
    <row r="143" spans="1:9" x14ac:dyDescent="0.2">
      <c r="A143" t="s">
        <v>125</v>
      </c>
      <c r="D143">
        <v>0</v>
      </c>
      <c r="E143">
        <v>0</v>
      </c>
      <c r="F143" s="1"/>
      <c r="G143" s="1"/>
      <c r="H143" s="1"/>
      <c r="I143" s="13"/>
    </row>
    <row r="144" spans="1:9" x14ac:dyDescent="0.2">
      <c r="A144" t="s">
        <v>126</v>
      </c>
      <c r="B144">
        <v>42</v>
      </c>
      <c r="C144">
        <v>180</v>
      </c>
      <c r="D144">
        <v>222</v>
      </c>
      <c r="E144">
        <v>188.7</v>
      </c>
      <c r="F144" s="1">
        <v>141.52500000000001</v>
      </c>
      <c r="G144" s="1">
        <f t="shared" si="4"/>
        <v>84.915000000000006</v>
      </c>
      <c r="H144" s="1">
        <f t="shared" si="5"/>
        <v>2550</v>
      </c>
      <c r="I144" s="13">
        <v>1250</v>
      </c>
    </row>
    <row r="145" spans="1:9" x14ac:dyDescent="0.2">
      <c r="A145" t="s">
        <v>18</v>
      </c>
      <c r="B145">
        <v>42</v>
      </c>
      <c r="C145">
        <v>100</v>
      </c>
      <c r="D145">
        <v>142</v>
      </c>
      <c r="E145">
        <v>120.7</v>
      </c>
      <c r="F145" s="1">
        <v>90.525000000000006</v>
      </c>
      <c r="G145" s="1">
        <f t="shared" si="4"/>
        <v>54.315000000000005</v>
      </c>
      <c r="H145" s="1">
        <f t="shared" si="5"/>
        <v>1620</v>
      </c>
      <c r="I145" s="13">
        <v>1250</v>
      </c>
    </row>
    <row r="146" spans="1:9" x14ac:dyDescent="0.2">
      <c r="A146" t="s">
        <v>127</v>
      </c>
      <c r="B146">
        <v>72</v>
      </c>
      <c r="C146">
        <v>170</v>
      </c>
      <c r="D146">
        <v>242</v>
      </c>
      <c r="E146">
        <v>205.7</v>
      </c>
      <c r="F146" s="1">
        <v>154.27500000000001</v>
      </c>
      <c r="G146" s="1">
        <f t="shared" si="4"/>
        <v>92.564999999999998</v>
      </c>
      <c r="H146" s="1">
        <f t="shared" si="5"/>
        <v>2790</v>
      </c>
      <c r="I146" s="13">
        <v>1325</v>
      </c>
    </row>
    <row r="147" spans="1:9" x14ac:dyDescent="0.2">
      <c r="A147" t="s">
        <v>128</v>
      </c>
      <c r="D147">
        <v>0</v>
      </c>
      <c r="E147">
        <v>0</v>
      </c>
      <c r="F147" s="1"/>
      <c r="G147" s="1"/>
      <c r="H147" s="1"/>
      <c r="I147" s="13"/>
    </row>
    <row r="148" spans="1:9" x14ac:dyDescent="0.2">
      <c r="A148" t="s">
        <v>129</v>
      </c>
      <c r="B148">
        <v>36</v>
      </c>
      <c r="C148">
        <v>93</v>
      </c>
      <c r="D148">
        <v>129</v>
      </c>
      <c r="E148">
        <v>109.65</v>
      </c>
      <c r="F148" s="1">
        <v>82.237499999999997</v>
      </c>
      <c r="G148" s="1">
        <f t="shared" si="4"/>
        <v>49.342500000000001</v>
      </c>
      <c r="H148" s="1">
        <f t="shared" si="5"/>
        <v>1470</v>
      </c>
      <c r="I148" s="13">
        <v>1000</v>
      </c>
    </row>
    <row r="149" spans="1:9" x14ac:dyDescent="0.2">
      <c r="A149" t="s">
        <v>18</v>
      </c>
      <c r="B149">
        <v>36</v>
      </c>
      <c r="C149">
        <v>70</v>
      </c>
      <c r="D149">
        <v>106</v>
      </c>
      <c r="E149">
        <v>90.1</v>
      </c>
      <c r="F149" s="1">
        <v>67.575000000000003</v>
      </c>
      <c r="G149" s="1">
        <f t="shared" si="4"/>
        <v>40.545000000000002</v>
      </c>
      <c r="H149" s="1">
        <f t="shared" si="5"/>
        <v>1230</v>
      </c>
      <c r="I149" s="13">
        <v>1000</v>
      </c>
    </row>
    <row r="150" spans="1:9" x14ac:dyDescent="0.2">
      <c r="A150" t="s">
        <v>130</v>
      </c>
      <c r="B150">
        <v>48</v>
      </c>
      <c r="C150">
        <v>120</v>
      </c>
      <c r="D150">
        <v>168</v>
      </c>
      <c r="E150">
        <v>142.80000000000001</v>
      </c>
      <c r="F150" s="1">
        <v>107.1</v>
      </c>
      <c r="G150" s="1">
        <f t="shared" si="4"/>
        <v>64.259999999999991</v>
      </c>
      <c r="H150" s="1">
        <f t="shared" si="5"/>
        <v>1920</v>
      </c>
      <c r="I150" s="13">
        <v>1125</v>
      </c>
    </row>
    <row r="151" spans="1:9" x14ac:dyDescent="0.2">
      <c r="A151" t="s">
        <v>131</v>
      </c>
      <c r="D151">
        <v>0</v>
      </c>
      <c r="E151">
        <v>0</v>
      </c>
      <c r="F151" s="1"/>
      <c r="G151" s="1"/>
      <c r="H151" s="1"/>
      <c r="I151" s="13"/>
    </row>
    <row r="152" spans="1:9" x14ac:dyDescent="0.2">
      <c r="A152" t="s">
        <v>132</v>
      </c>
      <c r="B152">
        <v>24</v>
      </c>
      <c r="C152">
        <v>150</v>
      </c>
      <c r="D152">
        <v>174</v>
      </c>
      <c r="E152">
        <v>147.9</v>
      </c>
      <c r="F152" s="1">
        <v>110.925</v>
      </c>
      <c r="G152" s="1">
        <f t="shared" si="4"/>
        <v>66.555000000000007</v>
      </c>
      <c r="H152" s="1">
        <f t="shared" si="5"/>
        <v>2010</v>
      </c>
      <c r="I152" s="13">
        <v>1125</v>
      </c>
    </row>
    <row r="153" spans="1:9" x14ac:dyDescent="0.2">
      <c r="A153" t="s">
        <v>18</v>
      </c>
      <c r="B153">
        <v>24</v>
      </c>
      <c r="C153">
        <v>70</v>
      </c>
      <c r="D153">
        <v>94</v>
      </c>
      <c r="E153">
        <v>79.900000000000006</v>
      </c>
      <c r="F153" s="1">
        <v>59.924999999999997</v>
      </c>
      <c r="G153" s="1">
        <f t="shared" si="4"/>
        <v>35.954999999999998</v>
      </c>
      <c r="H153" s="1">
        <v>1325</v>
      </c>
      <c r="I153" s="13">
        <v>1125</v>
      </c>
    </row>
    <row r="154" spans="1:9" x14ac:dyDescent="0.2">
      <c r="A154" t="s">
        <v>212</v>
      </c>
      <c r="F154" s="1">
        <v>68.849999999999994</v>
      </c>
      <c r="G154" s="1">
        <f t="shared" si="4"/>
        <v>41.309999999999995</v>
      </c>
      <c r="H154" s="1">
        <v>1475</v>
      </c>
      <c r="I154" s="13">
        <v>1250</v>
      </c>
    </row>
    <row r="155" spans="1:9" x14ac:dyDescent="0.2">
      <c r="A155" t="s">
        <v>133</v>
      </c>
      <c r="B155">
        <v>45</v>
      </c>
      <c r="C155">
        <v>110</v>
      </c>
      <c r="D155">
        <v>155</v>
      </c>
      <c r="E155">
        <v>131.75</v>
      </c>
      <c r="F155" s="1">
        <v>98.8125</v>
      </c>
      <c r="G155" s="1">
        <f t="shared" si="4"/>
        <v>59.287500000000001</v>
      </c>
      <c r="H155" s="1">
        <f t="shared" si="5"/>
        <v>1770</v>
      </c>
      <c r="I155" s="13">
        <v>1125</v>
      </c>
    </row>
    <row r="156" spans="1:9" x14ac:dyDescent="0.2">
      <c r="A156" t="s">
        <v>134</v>
      </c>
      <c r="B156">
        <v>36</v>
      </c>
      <c r="C156">
        <v>90</v>
      </c>
      <c r="D156">
        <v>126</v>
      </c>
      <c r="E156">
        <v>107.1</v>
      </c>
      <c r="F156" s="1">
        <v>80.325000000000003</v>
      </c>
      <c r="G156" s="1">
        <f t="shared" si="4"/>
        <v>48.195</v>
      </c>
      <c r="H156" s="1">
        <f t="shared" si="5"/>
        <v>1440</v>
      </c>
      <c r="I156" s="13">
        <v>1200</v>
      </c>
    </row>
    <row r="157" spans="1:9" x14ac:dyDescent="0.2">
      <c r="A157" t="s">
        <v>135</v>
      </c>
      <c r="B157">
        <v>24</v>
      </c>
      <c r="C157">
        <v>50</v>
      </c>
      <c r="D157">
        <v>74</v>
      </c>
      <c r="E157">
        <v>62.9</v>
      </c>
      <c r="F157" s="1">
        <v>47.174999999999997</v>
      </c>
      <c r="G157" s="1">
        <f t="shared" si="4"/>
        <v>28.304999999999996</v>
      </c>
      <c r="H157" s="1">
        <v>1125</v>
      </c>
      <c r="I157" s="13">
        <v>1125</v>
      </c>
    </row>
    <row r="158" spans="1:9" x14ac:dyDescent="0.2">
      <c r="A158" t="s">
        <v>136</v>
      </c>
      <c r="B158">
        <v>36</v>
      </c>
      <c r="C158">
        <v>90</v>
      </c>
      <c r="D158">
        <v>126</v>
      </c>
      <c r="E158">
        <v>107.1</v>
      </c>
      <c r="F158" s="1">
        <v>80.325000000000003</v>
      </c>
      <c r="G158" s="1">
        <f t="shared" si="4"/>
        <v>48.195</v>
      </c>
      <c r="H158" s="1">
        <f t="shared" si="5"/>
        <v>1440</v>
      </c>
      <c r="I158" s="13">
        <v>1125</v>
      </c>
    </row>
    <row r="159" spans="1:9" x14ac:dyDescent="0.2">
      <c r="A159" t="s">
        <v>137</v>
      </c>
      <c r="B159">
        <v>30</v>
      </c>
      <c r="C159">
        <v>90</v>
      </c>
      <c r="D159">
        <v>120</v>
      </c>
      <c r="E159">
        <v>102</v>
      </c>
      <c r="F159" s="1">
        <v>76.5</v>
      </c>
      <c r="G159" s="1">
        <f t="shared" si="4"/>
        <v>45.9</v>
      </c>
      <c r="H159" s="1">
        <f t="shared" si="5"/>
        <v>1380</v>
      </c>
      <c r="I159" s="13">
        <v>1125</v>
      </c>
    </row>
    <row r="160" spans="1:9" x14ac:dyDescent="0.2">
      <c r="A160" t="s">
        <v>138</v>
      </c>
      <c r="D160">
        <v>0</v>
      </c>
      <c r="E160">
        <v>0</v>
      </c>
      <c r="F160" s="1"/>
      <c r="G160" s="1"/>
      <c r="H160" s="1"/>
      <c r="I160" s="13"/>
    </row>
    <row r="161" spans="1:9" x14ac:dyDescent="0.2">
      <c r="A161" t="s">
        <v>139</v>
      </c>
      <c r="B161">
        <v>30</v>
      </c>
      <c r="C161">
        <v>90</v>
      </c>
      <c r="D161">
        <v>120</v>
      </c>
      <c r="E161">
        <v>102</v>
      </c>
      <c r="F161" s="1">
        <v>76.5</v>
      </c>
      <c r="G161" s="1">
        <f t="shared" si="4"/>
        <v>45.9</v>
      </c>
      <c r="H161" s="1">
        <f t="shared" si="5"/>
        <v>1380</v>
      </c>
      <c r="I161" s="13">
        <v>1025</v>
      </c>
    </row>
    <row r="162" spans="1:9" x14ac:dyDescent="0.2">
      <c r="A162" t="s">
        <v>18</v>
      </c>
      <c r="B162">
        <v>24</v>
      </c>
      <c r="C162">
        <v>70</v>
      </c>
      <c r="D162">
        <v>94</v>
      </c>
      <c r="E162">
        <v>79.900000000000006</v>
      </c>
      <c r="F162" s="1">
        <v>59.924999999999997</v>
      </c>
      <c r="G162" s="1">
        <f t="shared" si="4"/>
        <v>35.954999999999998</v>
      </c>
      <c r="H162" s="1">
        <f t="shared" si="5"/>
        <v>1080</v>
      </c>
      <c r="I162" s="13">
        <v>1025</v>
      </c>
    </row>
    <row r="163" spans="1:9" x14ac:dyDescent="0.2">
      <c r="A163" t="s">
        <v>140</v>
      </c>
      <c r="D163">
        <v>0</v>
      </c>
      <c r="E163">
        <v>0</v>
      </c>
      <c r="F163" s="1"/>
      <c r="G163" s="1"/>
      <c r="H163" s="1"/>
      <c r="I163" s="13"/>
    </row>
    <row r="164" spans="1:9" x14ac:dyDescent="0.2">
      <c r="A164" t="s">
        <v>141</v>
      </c>
      <c r="B164">
        <v>36</v>
      </c>
      <c r="C164">
        <v>95</v>
      </c>
      <c r="D164">
        <v>131</v>
      </c>
      <c r="E164">
        <v>111.35</v>
      </c>
      <c r="F164" s="1">
        <v>83.512500000000003</v>
      </c>
      <c r="G164" s="1">
        <f t="shared" si="4"/>
        <v>50.107500000000002</v>
      </c>
      <c r="H164" s="1">
        <f t="shared" si="5"/>
        <v>1500</v>
      </c>
      <c r="I164" s="13">
        <v>1000</v>
      </c>
    </row>
    <row r="165" spans="1:9" x14ac:dyDescent="0.2">
      <c r="A165" t="s">
        <v>18</v>
      </c>
      <c r="B165">
        <v>33</v>
      </c>
      <c r="C165">
        <v>95</v>
      </c>
      <c r="D165">
        <v>128</v>
      </c>
      <c r="E165">
        <v>108.8</v>
      </c>
      <c r="F165" s="1">
        <v>81.599999999999994</v>
      </c>
      <c r="G165" s="1">
        <f t="shared" si="4"/>
        <v>48.959999999999994</v>
      </c>
      <c r="H165" s="1">
        <f t="shared" si="5"/>
        <v>1470</v>
      </c>
      <c r="I165" s="13">
        <v>1000</v>
      </c>
    </row>
    <row r="166" spans="1:9" x14ac:dyDescent="0.2">
      <c r="A166" t="s">
        <v>142</v>
      </c>
      <c r="B166">
        <v>27</v>
      </c>
      <c r="C166">
        <v>70</v>
      </c>
      <c r="D166">
        <v>97</v>
      </c>
      <c r="E166">
        <v>82.45</v>
      </c>
      <c r="F166" s="1">
        <v>61.837499999999999</v>
      </c>
      <c r="G166" s="1">
        <f t="shared" si="4"/>
        <v>37.102499999999999</v>
      </c>
      <c r="H166" s="1">
        <f t="shared" si="5"/>
        <v>1110</v>
      </c>
      <c r="I166" s="13">
        <v>1250</v>
      </c>
    </row>
    <row r="167" spans="1:9" x14ac:dyDescent="0.2">
      <c r="A167" t="s">
        <v>143</v>
      </c>
      <c r="D167">
        <v>0</v>
      </c>
      <c r="E167">
        <v>0</v>
      </c>
      <c r="F167" s="1"/>
      <c r="G167" s="1"/>
      <c r="H167" s="1"/>
      <c r="I167" s="13"/>
    </row>
    <row r="168" spans="1:9" x14ac:dyDescent="0.2">
      <c r="A168" t="s">
        <v>144</v>
      </c>
      <c r="B168">
        <v>26</v>
      </c>
      <c r="C168">
        <v>100</v>
      </c>
      <c r="D168">
        <v>126</v>
      </c>
      <c r="E168">
        <v>107.1</v>
      </c>
      <c r="F168" s="1">
        <v>80.325000000000003</v>
      </c>
      <c r="G168" s="1">
        <f t="shared" si="4"/>
        <v>48.195</v>
      </c>
      <c r="H168" s="1">
        <f t="shared" si="5"/>
        <v>1440</v>
      </c>
      <c r="I168" s="13">
        <v>1125</v>
      </c>
    </row>
    <row r="169" spans="1:9" x14ac:dyDescent="0.2">
      <c r="A169" t="s">
        <v>18</v>
      </c>
      <c r="B169">
        <v>27</v>
      </c>
      <c r="C169">
        <v>80</v>
      </c>
      <c r="D169">
        <v>107</v>
      </c>
      <c r="E169">
        <v>90.95</v>
      </c>
      <c r="F169" s="1">
        <v>68.212500000000006</v>
      </c>
      <c r="G169" s="1">
        <f t="shared" si="4"/>
        <v>40.927500000000009</v>
      </c>
      <c r="H169" s="1">
        <f t="shared" si="5"/>
        <v>1230</v>
      </c>
      <c r="I169" s="13">
        <v>1125</v>
      </c>
    </row>
    <row r="170" spans="1:9" x14ac:dyDescent="0.2">
      <c r="A170" t="s">
        <v>145</v>
      </c>
      <c r="D170">
        <v>0</v>
      </c>
      <c r="E170">
        <v>0</v>
      </c>
      <c r="F170" s="1"/>
      <c r="G170" s="1"/>
      <c r="H170" s="1"/>
      <c r="I170" s="13"/>
    </row>
    <row r="171" spans="1:9" x14ac:dyDescent="0.2">
      <c r="A171" t="s">
        <v>146</v>
      </c>
      <c r="B171">
        <v>48</v>
      </c>
      <c r="C171">
        <v>135</v>
      </c>
      <c r="D171">
        <v>183</v>
      </c>
      <c r="E171">
        <v>155.55000000000001</v>
      </c>
      <c r="F171" s="1">
        <v>116.66249999999999</v>
      </c>
      <c r="G171" s="1">
        <f t="shared" si="4"/>
        <v>69.997500000000002</v>
      </c>
      <c r="H171" s="1">
        <f t="shared" si="5"/>
        <v>2100</v>
      </c>
      <c r="I171" s="13">
        <v>1325</v>
      </c>
    </row>
    <row r="172" spans="1:9" x14ac:dyDescent="0.2">
      <c r="A172" t="s">
        <v>147</v>
      </c>
      <c r="B172">
        <v>36</v>
      </c>
      <c r="C172">
        <v>110</v>
      </c>
      <c r="D172">
        <v>146</v>
      </c>
      <c r="E172">
        <v>124.1</v>
      </c>
      <c r="F172" s="1">
        <v>93.075000000000003</v>
      </c>
      <c r="G172" s="1">
        <f t="shared" si="4"/>
        <v>55.845000000000006</v>
      </c>
      <c r="H172" s="1">
        <f t="shared" si="5"/>
        <v>1680</v>
      </c>
      <c r="I172" s="13">
        <v>1325</v>
      </c>
    </row>
    <row r="173" spans="1:9" x14ac:dyDescent="0.2">
      <c r="A173" t="s">
        <v>18</v>
      </c>
      <c r="B173">
        <v>36</v>
      </c>
      <c r="C173">
        <v>80</v>
      </c>
      <c r="D173">
        <v>116</v>
      </c>
      <c r="E173">
        <v>98.6</v>
      </c>
      <c r="F173" s="1">
        <v>73.95</v>
      </c>
      <c r="G173" s="1">
        <f t="shared" si="4"/>
        <v>44.370000000000005</v>
      </c>
      <c r="H173" s="1">
        <v>1325</v>
      </c>
      <c r="I173" s="13">
        <v>1325</v>
      </c>
    </row>
    <row r="174" spans="1:9" x14ac:dyDescent="0.2">
      <c r="A174" t="s">
        <v>148</v>
      </c>
      <c r="B174">
        <v>36</v>
      </c>
      <c r="C174">
        <v>95</v>
      </c>
      <c r="D174">
        <v>131</v>
      </c>
      <c r="E174">
        <v>111.35</v>
      </c>
      <c r="F174" s="1">
        <v>83.512500000000003</v>
      </c>
      <c r="G174" s="1">
        <f t="shared" si="4"/>
        <v>50.107500000000002</v>
      </c>
      <c r="H174" s="1">
        <f t="shared" si="5"/>
        <v>1500</v>
      </c>
      <c r="I174" s="13">
        <v>1125</v>
      </c>
    </row>
    <row r="175" spans="1:9" x14ac:dyDescent="0.2">
      <c r="A175" t="s">
        <v>149</v>
      </c>
      <c r="D175">
        <v>0</v>
      </c>
      <c r="E175">
        <v>0</v>
      </c>
      <c r="F175" s="1"/>
      <c r="G175" s="1"/>
      <c r="H175" s="1"/>
      <c r="I175" s="13"/>
    </row>
    <row r="176" spans="1:9" x14ac:dyDescent="0.2">
      <c r="A176" t="s">
        <v>150</v>
      </c>
      <c r="B176">
        <v>48</v>
      </c>
      <c r="C176">
        <v>80</v>
      </c>
      <c r="D176">
        <v>128</v>
      </c>
      <c r="E176">
        <v>108.8</v>
      </c>
      <c r="F176" s="1">
        <v>81.599999999999994</v>
      </c>
      <c r="G176" s="1">
        <f t="shared" si="4"/>
        <v>48.959999999999994</v>
      </c>
      <c r="H176" s="1">
        <v>1325</v>
      </c>
      <c r="I176" s="13">
        <v>1125</v>
      </c>
    </row>
    <row r="177" spans="1:9" x14ac:dyDescent="0.2">
      <c r="A177" t="s">
        <v>151</v>
      </c>
      <c r="B177">
        <v>48</v>
      </c>
      <c r="C177">
        <v>95</v>
      </c>
      <c r="D177">
        <v>143</v>
      </c>
      <c r="E177">
        <v>121.55</v>
      </c>
      <c r="F177" s="1">
        <v>91.162499999999994</v>
      </c>
      <c r="G177" s="1">
        <f t="shared" si="4"/>
        <v>54.697499999999991</v>
      </c>
      <c r="H177" s="1">
        <v>1325</v>
      </c>
      <c r="I177" s="13">
        <v>1125</v>
      </c>
    </row>
    <row r="178" spans="1:9" x14ac:dyDescent="0.2">
      <c r="A178" t="s">
        <v>18</v>
      </c>
      <c r="B178">
        <v>47</v>
      </c>
      <c r="C178">
        <v>80</v>
      </c>
      <c r="D178">
        <v>127</v>
      </c>
      <c r="E178">
        <v>107.95</v>
      </c>
      <c r="F178" s="1">
        <v>80.962500000000006</v>
      </c>
      <c r="G178" s="1">
        <f t="shared" si="4"/>
        <v>48.577500000000001</v>
      </c>
      <c r="H178" s="1">
        <v>1325</v>
      </c>
      <c r="I178" s="13">
        <v>1125</v>
      </c>
    </row>
    <row r="179" spans="1:9" x14ac:dyDescent="0.2">
      <c r="A179" t="s">
        <v>152</v>
      </c>
      <c r="B179">
        <v>60</v>
      </c>
      <c r="C179">
        <v>160</v>
      </c>
      <c r="D179">
        <v>220</v>
      </c>
      <c r="E179">
        <v>187</v>
      </c>
      <c r="F179" s="1">
        <v>140.25</v>
      </c>
      <c r="G179" s="1">
        <f t="shared" si="4"/>
        <v>84.15</v>
      </c>
      <c r="H179" s="1">
        <f t="shared" ref="H179:H229" si="6">ROUND(G179,0)*30</f>
        <v>2520</v>
      </c>
      <c r="I179" s="13">
        <v>1150</v>
      </c>
    </row>
    <row r="180" spans="1:9" x14ac:dyDescent="0.2">
      <c r="A180" t="s">
        <v>153</v>
      </c>
      <c r="D180">
        <v>0</v>
      </c>
      <c r="E180">
        <v>0</v>
      </c>
      <c r="F180" s="1"/>
      <c r="G180" s="1"/>
      <c r="H180" s="1"/>
      <c r="I180" s="13"/>
    </row>
    <row r="181" spans="1:9" x14ac:dyDescent="0.2">
      <c r="A181" t="s">
        <v>154</v>
      </c>
      <c r="B181">
        <v>42</v>
      </c>
      <c r="C181">
        <v>115</v>
      </c>
      <c r="D181">
        <v>157</v>
      </c>
      <c r="E181">
        <v>133.44999999999999</v>
      </c>
      <c r="F181" s="1">
        <v>100.08750000000001</v>
      </c>
      <c r="G181" s="1">
        <f t="shared" si="4"/>
        <v>60.052499999999995</v>
      </c>
      <c r="H181" s="1">
        <f t="shared" si="6"/>
        <v>1800</v>
      </c>
      <c r="I181" s="13">
        <v>1200</v>
      </c>
    </row>
    <row r="182" spans="1:9" x14ac:dyDescent="0.2">
      <c r="A182" t="s">
        <v>155</v>
      </c>
      <c r="B182">
        <v>51</v>
      </c>
      <c r="C182">
        <v>110</v>
      </c>
      <c r="D182">
        <v>161</v>
      </c>
      <c r="E182">
        <v>136.85</v>
      </c>
      <c r="F182" s="1">
        <v>102.6375</v>
      </c>
      <c r="G182" s="1">
        <f t="shared" si="4"/>
        <v>61.582500000000003</v>
      </c>
      <c r="H182" s="1">
        <f t="shared" si="6"/>
        <v>1860</v>
      </c>
      <c r="I182" s="13">
        <v>1200</v>
      </c>
    </row>
    <row r="183" spans="1:9" x14ac:dyDescent="0.2">
      <c r="A183" t="s">
        <v>18</v>
      </c>
      <c r="B183">
        <v>42</v>
      </c>
      <c r="C183">
        <v>110</v>
      </c>
      <c r="D183">
        <v>152</v>
      </c>
      <c r="E183">
        <v>129.19999999999999</v>
      </c>
      <c r="F183" s="1">
        <v>96.9</v>
      </c>
      <c r="G183" s="1">
        <f t="shared" si="4"/>
        <v>58.140000000000008</v>
      </c>
      <c r="H183" s="1">
        <f t="shared" si="6"/>
        <v>1740</v>
      </c>
      <c r="I183" s="13">
        <v>1200</v>
      </c>
    </row>
    <row r="184" spans="1:9" x14ac:dyDescent="0.2">
      <c r="A184" t="s">
        <v>156</v>
      </c>
      <c r="B184">
        <v>42</v>
      </c>
      <c r="C184">
        <v>90</v>
      </c>
      <c r="D184">
        <v>132</v>
      </c>
      <c r="E184">
        <v>112.2</v>
      </c>
      <c r="F184" s="1">
        <v>84.15</v>
      </c>
      <c r="G184" s="1">
        <f t="shared" si="4"/>
        <v>50.49</v>
      </c>
      <c r="H184" s="1">
        <f t="shared" si="6"/>
        <v>1500</v>
      </c>
      <c r="I184" s="13">
        <v>1200</v>
      </c>
    </row>
    <row r="185" spans="1:9" x14ac:dyDescent="0.2">
      <c r="A185" t="s">
        <v>157</v>
      </c>
      <c r="B185">
        <v>30</v>
      </c>
      <c r="C185">
        <v>90</v>
      </c>
      <c r="D185">
        <v>120</v>
      </c>
      <c r="E185">
        <v>102</v>
      </c>
      <c r="F185" s="1">
        <v>76.5</v>
      </c>
      <c r="G185" s="1">
        <f t="shared" ref="G185:G231" si="7">(F185/100*60)</f>
        <v>45.9</v>
      </c>
      <c r="H185" s="1">
        <f t="shared" si="6"/>
        <v>1380</v>
      </c>
      <c r="I185" s="13">
        <v>1125</v>
      </c>
    </row>
    <row r="186" spans="1:9" x14ac:dyDescent="0.2">
      <c r="A186" t="s">
        <v>158</v>
      </c>
      <c r="B186">
        <v>36</v>
      </c>
      <c r="C186">
        <v>90</v>
      </c>
      <c r="D186">
        <v>126</v>
      </c>
      <c r="E186">
        <v>107.1</v>
      </c>
      <c r="F186" s="1">
        <v>80.325000000000003</v>
      </c>
      <c r="G186" s="1">
        <f t="shared" si="7"/>
        <v>48.195</v>
      </c>
      <c r="H186" s="1">
        <v>1475</v>
      </c>
      <c r="I186" s="13">
        <v>1250</v>
      </c>
    </row>
    <row r="187" spans="1:9" x14ac:dyDescent="0.2">
      <c r="A187" t="s">
        <v>159</v>
      </c>
      <c r="B187">
        <v>24</v>
      </c>
      <c r="C187">
        <v>130</v>
      </c>
      <c r="D187">
        <v>154</v>
      </c>
      <c r="E187">
        <v>130.9</v>
      </c>
      <c r="F187" s="1">
        <v>98.174999999999997</v>
      </c>
      <c r="G187" s="1">
        <f t="shared" si="7"/>
        <v>58.905000000000001</v>
      </c>
      <c r="H187" s="1">
        <f t="shared" si="6"/>
        <v>1770</v>
      </c>
      <c r="I187" s="13">
        <v>1200</v>
      </c>
    </row>
    <row r="188" spans="1:9" x14ac:dyDescent="0.2">
      <c r="A188" t="s">
        <v>160</v>
      </c>
      <c r="B188">
        <v>48</v>
      </c>
      <c r="C188">
        <v>120</v>
      </c>
      <c r="D188">
        <v>168</v>
      </c>
      <c r="E188">
        <v>142.80000000000001</v>
      </c>
      <c r="F188" s="1">
        <v>107.1</v>
      </c>
      <c r="G188" s="1">
        <f t="shared" si="7"/>
        <v>64.259999999999991</v>
      </c>
      <c r="H188" s="1">
        <f t="shared" si="6"/>
        <v>1920</v>
      </c>
      <c r="I188" s="13">
        <v>1200</v>
      </c>
    </row>
    <row r="189" spans="1:9" x14ac:dyDescent="0.2">
      <c r="A189" t="s">
        <v>161</v>
      </c>
      <c r="B189">
        <v>24</v>
      </c>
      <c r="C189">
        <v>130</v>
      </c>
      <c r="D189">
        <v>154</v>
      </c>
      <c r="E189">
        <v>130.9</v>
      </c>
      <c r="F189" s="1">
        <v>98.174999999999997</v>
      </c>
      <c r="G189" s="1">
        <f t="shared" si="7"/>
        <v>58.905000000000001</v>
      </c>
      <c r="H189" s="1">
        <f t="shared" si="6"/>
        <v>1770</v>
      </c>
      <c r="I189" s="13">
        <v>1025</v>
      </c>
    </row>
    <row r="190" spans="1:9" x14ac:dyDescent="0.2">
      <c r="A190" t="s">
        <v>162</v>
      </c>
      <c r="B190">
        <v>30</v>
      </c>
      <c r="C190">
        <v>95</v>
      </c>
      <c r="D190">
        <v>125</v>
      </c>
      <c r="E190">
        <v>106.25</v>
      </c>
      <c r="F190" s="1">
        <v>79.6875</v>
      </c>
      <c r="G190" s="1">
        <f t="shared" si="7"/>
        <v>47.8125</v>
      </c>
      <c r="H190" s="1">
        <f t="shared" si="6"/>
        <v>1440</v>
      </c>
      <c r="I190" s="13">
        <v>1025</v>
      </c>
    </row>
    <row r="191" spans="1:9" x14ac:dyDescent="0.2">
      <c r="A191" t="s">
        <v>163</v>
      </c>
      <c r="D191">
        <v>0</v>
      </c>
      <c r="E191">
        <v>0</v>
      </c>
      <c r="F191" s="1"/>
      <c r="G191" s="1"/>
      <c r="H191" s="1"/>
      <c r="I191" s="13"/>
    </row>
    <row r="192" spans="1:9" x14ac:dyDescent="0.2">
      <c r="A192" t="s">
        <v>164</v>
      </c>
      <c r="B192">
        <v>36</v>
      </c>
      <c r="C192">
        <v>150</v>
      </c>
      <c r="D192">
        <v>186</v>
      </c>
      <c r="E192">
        <v>158.1</v>
      </c>
      <c r="F192" s="1">
        <v>118.575</v>
      </c>
      <c r="G192" s="1">
        <f t="shared" si="7"/>
        <v>71.14500000000001</v>
      </c>
      <c r="H192" s="1">
        <f t="shared" si="6"/>
        <v>2130</v>
      </c>
      <c r="I192" s="13">
        <v>1050</v>
      </c>
    </row>
    <row r="193" spans="1:9" x14ac:dyDescent="0.2">
      <c r="A193" t="s">
        <v>165</v>
      </c>
      <c r="B193">
        <v>36</v>
      </c>
      <c r="C193">
        <v>90</v>
      </c>
      <c r="D193">
        <v>126</v>
      </c>
      <c r="E193">
        <v>107.1</v>
      </c>
      <c r="F193" s="1">
        <v>80.325000000000003</v>
      </c>
      <c r="G193" s="1">
        <f t="shared" si="7"/>
        <v>48.195</v>
      </c>
      <c r="H193" s="1">
        <f t="shared" si="6"/>
        <v>1440</v>
      </c>
      <c r="I193" s="13">
        <v>1050</v>
      </c>
    </row>
    <row r="194" spans="1:9" x14ac:dyDescent="0.2">
      <c r="A194" t="s">
        <v>166</v>
      </c>
      <c r="B194">
        <v>36</v>
      </c>
      <c r="C194">
        <v>125</v>
      </c>
      <c r="D194">
        <v>161</v>
      </c>
      <c r="E194">
        <v>136.85</v>
      </c>
      <c r="F194" s="1">
        <v>102.6375</v>
      </c>
      <c r="G194" s="1">
        <f t="shared" si="7"/>
        <v>61.582500000000003</v>
      </c>
      <c r="H194" s="1">
        <f t="shared" si="6"/>
        <v>1860</v>
      </c>
      <c r="I194" s="13">
        <v>1050</v>
      </c>
    </row>
    <row r="195" spans="1:9" x14ac:dyDescent="0.2">
      <c r="A195" t="s">
        <v>18</v>
      </c>
      <c r="B195">
        <v>36</v>
      </c>
      <c r="C195">
        <v>105</v>
      </c>
      <c r="D195">
        <v>141</v>
      </c>
      <c r="E195">
        <v>119.85</v>
      </c>
      <c r="F195" s="1">
        <v>89.887500000000003</v>
      </c>
      <c r="G195" s="1">
        <f t="shared" si="7"/>
        <v>53.932499999999997</v>
      </c>
      <c r="H195" s="1">
        <f t="shared" si="6"/>
        <v>1620</v>
      </c>
      <c r="I195" s="13">
        <v>1050</v>
      </c>
    </row>
    <row r="196" spans="1:9" x14ac:dyDescent="0.2">
      <c r="A196" t="s">
        <v>167</v>
      </c>
      <c r="B196">
        <v>24</v>
      </c>
      <c r="C196">
        <v>60</v>
      </c>
      <c r="D196">
        <v>84</v>
      </c>
      <c r="E196">
        <v>71.400000000000006</v>
      </c>
      <c r="F196" s="1">
        <v>53.55</v>
      </c>
      <c r="G196" s="1">
        <f t="shared" si="7"/>
        <v>32.129999999999995</v>
      </c>
      <c r="H196" s="1">
        <v>1325</v>
      </c>
      <c r="I196" s="13">
        <v>1125</v>
      </c>
    </row>
    <row r="197" spans="1:9" x14ac:dyDescent="0.2">
      <c r="A197" t="s">
        <v>168</v>
      </c>
      <c r="B197">
        <v>32</v>
      </c>
      <c r="C197">
        <v>120</v>
      </c>
      <c r="D197">
        <v>152</v>
      </c>
      <c r="E197">
        <v>129.19999999999999</v>
      </c>
      <c r="F197" s="1">
        <v>96.9</v>
      </c>
      <c r="G197" s="1">
        <f t="shared" si="7"/>
        <v>58.140000000000008</v>
      </c>
      <c r="H197" s="1">
        <f t="shared" si="6"/>
        <v>1740</v>
      </c>
      <c r="I197" s="13">
        <v>1200</v>
      </c>
    </row>
    <row r="198" spans="1:9" x14ac:dyDescent="0.2">
      <c r="A198" t="s">
        <v>169</v>
      </c>
      <c r="D198">
        <v>0</v>
      </c>
      <c r="E198">
        <v>0</v>
      </c>
      <c r="F198" s="1"/>
      <c r="G198" s="1"/>
      <c r="H198" s="1"/>
      <c r="I198" s="13"/>
    </row>
    <row r="199" spans="1:9" x14ac:dyDescent="0.2">
      <c r="A199" t="s">
        <v>170</v>
      </c>
      <c r="B199">
        <v>30</v>
      </c>
      <c r="C199">
        <v>90</v>
      </c>
      <c r="D199">
        <v>120</v>
      </c>
      <c r="E199">
        <v>102</v>
      </c>
      <c r="F199" s="1">
        <v>76.5</v>
      </c>
      <c r="G199" s="1">
        <f t="shared" si="7"/>
        <v>45.9</v>
      </c>
      <c r="H199" s="1">
        <f t="shared" si="6"/>
        <v>1380</v>
      </c>
      <c r="I199" s="13">
        <v>1125</v>
      </c>
    </row>
    <row r="200" spans="1:9" x14ac:dyDescent="0.2">
      <c r="A200" t="s">
        <v>18</v>
      </c>
      <c r="B200">
        <v>30</v>
      </c>
      <c r="C200">
        <v>80</v>
      </c>
      <c r="D200">
        <v>110</v>
      </c>
      <c r="E200">
        <v>93.5</v>
      </c>
      <c r="F200" s="1">
        <v>70.125</v>
      </c>
      <c r="G200" s="1">
        <f t="shared" si="7"/>
        <v>42.075000000000003</v>
      </c>
      <c r="H200" s="1">
        <v>1325</v>
      </c>
      <c r="I200" s="13">
        <v>1125</v>
      </c>
    </row>
    <row r="201" spans="1:9" x14ac:dyDescent="0.2">
      <c r="A201" t="s">
        <v>171</v>
      </c>
      <c r="B201">
        <v>27</v>
      </c>
      <c r="C201">
        <v>100</v>
      </c>
      <c r="D201">
        <v>127</v>
      </c>
      <c r="E201">
        <v>107.95</v>
      </c>
      <c r="F201" s="1">
        <v>80.962500000000006</v>
      </c>
      <c r="G201" s="1">
        <f t="shared" si="7"/>
        <v>48.577500000000001</v>
      </c>
      <c r="H201" s="1">
        <f t="shared" si="6"/>
        <v>1470</v>
      </c>
      <c r="I201" s="13">
        <v>1125</v>
      </c>
    </row>
    <row r="202" spans="1:9" x14ac:dyDescent="0.2">
      <c r="A202" t="s">
        <v>172</v>
      </c>
      <c r="B202">
        <v>24</v>
      </c>
      <c r="C202">
        <v>50</v>
      </c>
      <c r="D202">
        <v>74</v>
      </c>
      <c r="E202">
        <v>62.9</v>
      </c>
      <c r="F202" s="1">
        <v>47.174999999999997</v>
      </c>
      <c r="G202" s="1">
        <f t="shared" si="7"/>
        <v>28.304999999999996</v>
      </c>
      <c r="H202" s="1">
        <v>1325</v>
      </c>
      <c r="I202" s="13">
        <v>1125</v>
      </c>
    </row>
    <row r="203" spans="1:9" x14ac:dyDescent="0.2">
      <c r="A203" t="s">
        <v>173</v>
      </c>
      <c r="B203">
        <v>39</v>
      </c>
      <c r="C203">
        <v>110</v>
      </c>
      <c r="D203">
        <v>149</v>
      </c>
      <c r="E203">
        <v>126.65</v>
      </c>
      <c r="F203" s="1">
        <v>94.987499999999997</v>
      </c>
      <c r="G203" s="1">
        <f t="shared" si="7"/>
        <v>56.9925</v>
      </c>
      <c r="H203" s="1">
        <f t="shared" si="6"/>
        <v>1710</v>
      </c>
      <c r="I203" s="13">
        <v>1125</v>
      </c>
    </row>
    <row r="204" spans="1:9" x14ac:dyDescent="0.2">
      <c r="A204" t="s">
        <v>174</v>
      </c>
      <c r="B204">
        <v>33</v>
      </c>
      <c r="C204">
        <v>90</v>
      </c>
      <c r="D204">
        <v>123</v>
      </c>
      <c r="E204">
        <v>104.55</v>
      </c>
      <c r="F204" s="1">
        <v>78.412499999999994</v>
      </c>
      <c r="G204" s="1">
        <f t="shared" si="7"/>
        <v>47.047499999999999</v>
      </c>
      <c r="H204" s="1">
        <v>1475</v>
      </c>
      <c r="I204" s="13">
        <v>1250</v>
      </c>
    </row>
    <row r="205" spans="1:9" x14ac:dyDescent="0.2">
      <c r="A205" t="s">
        <v>175</v>
      </c>
      <c r="B205">
        <v>32</v>
      </c>
      <c r="C205">
        <v>120</v>
      </c>
      <c r="D205">
        <v>152</v>
      </c>
      <c r="E205">
        <v>129.19999999999999</v>
      </c>
      <c r="F205" s="1">
        <v>96.9</v>
      </c>
      <c r="G205" s="1">
        <f t="shared" si="7"/>
        <v>58.140000000000008</v>
      </c>
      <c r="H205" s="1">
        <f t="shared" si="6"/>
        <v>1740</v>
      </c>
      <c r="I205" s="13">
        <v>1125</v>
      </c>
    </row>
    <row r="206" spans="1:9" x14ac:dyDescent="0.2">
      <c r="A206" t="s">
        <v>176</v>
      </c>
      <c r="B206">
        <v>33</v>
      </c>
      <c r="C206">
        <v>80</v>
      </c>
      <c r="D206">
        <v>113</v>
      </c>
      <c r="E206">
        <v>96.05</v>
      </c>
      <c r="F206" s="1">
        <v>72.037499999999994</v>
      </c>
      <c r="G206" s="1">
        <f t="shared" si="7"/>
        <v>43.222499999999997</v>
      </c>
      <c r="H206" s="1">
        <v>1400</v>
      </c>
      <c r="I206" s="13">
        <v>1200</v>
      </c>
    </row>
    <row r="207" spans="1:9" x14ac:dyDescent="0.2">
      <c r="A207" t="s">
        <v>177</v>
      </c>
      <c r="B207">
        <v>36</v>
      </c>
      <c r="C207">
        <v>100</v>
      </c>
      <c r="D207">
        <v>136</v>
      </c>
      <c r="E207">
        <v>115.6</v>
      </c>
      <c r="F207" s="1">
        <v>86.7</v>
      </c>
      <c r="G207" s="1">
        <f t="shared" si="7"/>
        <v>52.019999999999996</v>
      </c>
      <c r="H207" s="1">
        <f t="shared" si="6"/>
        <v>1560</v>
      </c>
      <c r="I207" s="13">
        <v>1200</v>
      </c>
    </row>
    <row r="208" spans="1:9" x14ac:dyDescent="0.2">
      <c r="A208" t="s">
        <v>178</v>
      </c>
      <c r="B208">
        <v>48</v>
      </c>
      <c r="C208">
        <v>140</v>
      </c>
      <c r="D208">
        <v>188</v>
      </c>
      <c r="E208">
        <v>159.80000000000001</v>
      </c>
      <c r="F208" s="1">
        <v>119.85</v>
      </c>
      <c r="G208" s="1">
        <f t="shared" si="7"/>
        <v>71.91</v>
      </c>
      <c r="H208" s="1">
        <f t="shared" si="6"/>
        <v>2160</v>
      </c>
      <c r="I208" s="13">
        <v>1300</v>
      </c>
    </row>
    <row r="209" spans="1:9" x14ac:dyDescent="0.2">
      <c r="A209" t="s">
        <v>179</v>
      </c>
      <c r="B209">
        <v>24</v>
      </c>
      <c r="C209">
        <v>97</v>
      </c>
      <c r="D209">
        <v>121</v>
      </c>
      <c r="E209">
        <v>102.85</v>
      </c>
      <c r="F209" s="1">
        <v>77.137500000000003</v>
      </c>
      <c r="G209" s="1">
        <f t="shared" si="7"/>
        <v>46.282499999999999</v>
      </c>
      <c r="H209" s="1">
        <f t="shared" si="6"/>
        <v>1380</v>
      </c>
      <c r="I209" s="13">
        <v>1025</v>
      </c>
    </row>
    <row r="210" spans="1:9" x14ac:dyDescent="0.2">
      <c r="A210" t="s">
        <v>180</v>
      </c>
      <c r="D210">
        <v>0</v>
      </c>
      <c r="E210">
        <v>0</v>
      </c>
      <c r="F210" s="1"/>
      <c r="G210" s="1"/>
      <c r="H210" s="1"/>
      <c r="I210" s="13"/>
    </row>
    <row r="211" spans="1:9" x14ac:dyDescent="0.2">
      <c r="A211" t="s">
        <v>181</v>
      </c>
      <c r="B211">
        <v>41</v>
      </c>
      <c r="C211">
        <v>100</v>
      </c>
      <c r="D211">
        <v>141</v>
      </c>
      <c r="E211">
        <v>119.85</v>
      </c>
      <c r="F211" s="1">
        <v>89.887500000000003</v>
      </c>
      <c r="G211" s="1">
        <f t="shared" si="7"/>
        <v>53.932499999999997</v>
      </c>
      <c r="H211" s="1">
        <f t="shared" si="6"/>
        <v>1620</v>
      </c>
      <c r="I211" s="13">
        <v>1075</v>
      </c>
    </row>
    <row r="212" spans="1:9" x14ac:dyDescent="0.2">
      <c r="A212" t="s">
        <v>18</v>
      </c>
      <c r="B212">
        <v>42</v>
      </c>
      <c r="C212">
        <v>70</v>
      </c>
      <c r="D212">
        <v>112</v>
      </c>
      <c r="E212">
        <v>95.2</v>
      </c>
      <c r="F212" s="1">
        <v>71.400000000000006</v>
      </c>
      <c r="G212" s="1">
        <f t="shared" si="7"/>
        <v>42.84</v>
      </c>
      <c r="H212" s="1">
        <f t="shared" si="6"/>
        <v>1290</v>
      </c>
      <c r="I212" s="13">
        <v>1075</v>
      </c>
    </row>
    <row r="213" spans="1:9" x14ac:dyDescent="0.2">
      <c r="A213" t="s">
        <v>182</v>
      </c>
      <c r="B213">
        <v>33</v>
      </c>
      <c r="C213">
        <v>70</v>
      </c>
      <c r="D213">
        <v>103</v>
      </c>
      <c r="E213">
        <v>87.55</v>
      </c>
      <c r="F213" s="1">
        <v>65.662499999999994</v>
      </c>
      <c r="G213" s="1">
        <f t="shared" si="7"/>
        <v>39.397499999999994</v>
      </c>
      <c r="H213" s="1">
        <v>1325</v>
      </c>
      <c r="I213" s="13">
        <v>1125</v>
      </c>
    </row>
    <row r="214" spans="1:9" x14ac:dyDescent="0.2">
      <c r="A214" t="s">
        <v>183</v>
      </c>
      <c r="B214">
        <v>28</v>
      </c>
      <c r="C214">
        <v>60</v>
      </c>
      <c r="D214">
        <v>88</v>
      </c>
      <c r="E214">
        <v>74.8</v>
      </c>
      <c r="F214" s="1">
        <v>56.1</v>
      </c>
      <c r="G214" s="1">
        <f t="shared" si="7"/>
        <v>33.660000000000004</v>
      </c>
      <c r="H214" s="1">
        <v>1325</v>
      </c>
      <c r="I214" s="13">
        <v>1125</v>
      </c>
    </row>
    <row r="215" spans="1:9" x14ac:dyDescent="0.2">
      <c r="A215" t="s">
        <v>184</v>
      </c>
      <c r="B215">
        <v>33</v>
      </c>
      <c r="C215">
        <v>130</v>
      </c>
      <c r="D215">
        <v>163</v>
      </c>
      <c r="E215">
        <v>138.55000000000001</v>
      </c>
      <c r="F215" s="1">
        <v>103.91249999999999</v>
      </c>
      <c r="G215" s="1">
        <f t="shared" si="7"/>
        <v>62.347499999999989</v>
      </c>
      <c r="H215" s="1">
        <f t="shared" si="6"/>
        <v>1860</v>
      </c>
      <c r="I215" s="13">
        <v>1200</v>
      </c>
    </row>
    <row r="216" spans="1:9" x14ac:dyDescent="0.2">
      <c r="A216" t="s">
        <v>185</v>
      </c>
      <c r="B216">
        <v>36</v>
      </c>
      <c r="C216">
        <v>85</v>
      </c>
      <c r="D216">
        <v>121</v>
      </c>
      <c r="E216">
        <v>102.85</v>
      </c>
      <c r="F216" s="1">
        <v>77.137500000000003</v>
      </c>
      <c r="G216" s="1">
        <f t="shared" si="7"/>
        <v>46.282499999999999</v>
      </c>
      <c r="H216" s="1">
        <f t="shared" si="6"/>
        <v>1380</v>
      </c>
      <c r="I216" s="13">
        <v>1125</v>
      </c>
    </row>
    <row r="217" spans="1:9" x14ac:dyDescent="0.2">
      <c r="A217" t="s">
        <v>186</v>
      </c>
      <c r="B217">
        <v>30</v>
      </c>
      <c r="C217">
        <v>75</v>
      </c>
      <c r="D217">
        <v>105</v>
      </c>
      <c r="E217">
        <v>89.25</v>
      </c>
      <c r="F217" s="1">
        <v>66.9375</v>
      </c>
      <c r="G217" s="1">
        <f t="shared" si="7"/>
        <v>40.162500000000001</v>
      </c>
      <c r="H217" s="1">
        <f t="shared" si="6"/>
        <v>1200</v>
      </c>
      <c r="I217" s="13">
        <v>1025</v>
      </c>
    </row>
    <row r="218" spans="1:9" x14ac:dyDescent="0.2">
      <c r="A218" t="s">
        <v>187</v>
      </c>
      <c r="B218">
        <v>36</v>
      </c>
      <c r="C218">
        <v>70</v>
      </c>
      <c r="D218">
        <v>106</v>
      </c>
      <c r="E218">
        <v>90.1</v>
      </c>
      <c r="F218" s="1">
        <v>67.575000000000003</v>
      </c>
      <c r="G218" s="1">
        <f t="shared" si="7"/>
        <v>40.545000000000002</v>
      </c>
      <c r="H218" s="1">
        <v>1250</v>
      </c>
      <c r="I218" s="13">
        <v>1250</v>
      </c>
    </row>
    <row r="219" spans="1:9" x14ac:dyDescent="0.2">
      <c r="A219" t="s">
        <v>188</v>
      </c>
      <c r="B219">
        <v>30</v>
      </c>
      <c r="C219">
        <v>60</v>
      </c>
      <c r="D219">
        <v>90</v>
      </c>
      <c r="E219">
        <v>76.5</v>
      </c>
      <c r="F219" s="1">
        <v>57.375</v>
      </c>
      <c r="G219" s="1">
        <f t="shared" si="7"/>
        <v>34.424999999999997</v>
      </c>
      <c r="H219" s="1">
        <v>1325</v>
      </c>
      <c r="I219" s="13">
        <v>1125</v>
      </c>
    </row>
    <row r="220" spans="1:9" x14ac:dyDescent="0.2">
      <c r="A220" t="s">
        <v>189</v>
      </c>
      <c r="B220">
        <v>46</v>
      </c>
      <c r="C220">
        <v>150</v>
      </c>
      <c r="D220">
        <v>196</v>
      </c>
      <c r="E220">
        <v>166.6</v>
      </c>
      <c r="F220" s="1">
        <v>124.95</v>
      </c>
      <c r="G220" s="1">
        <f t="shared" si="7"/>
        <v>74.97</v>
      </c>
      <c r="H220" s="1">
        <f t="shared" si="6"/>
        <v>2250</v>
      </c>
      <c r="I220" s="13">
        <v>1525</v>
      </c>
    </row>
    <row r="221" spans="1:9" x14ac:dyDescent="0.2">
      <c r="A221" t="s">
        <v>190</v>
      </c>
      <c r="B221">
        <v>42</v>
      </c>
      <c r="C221">
        <v>145</v>
      </c>
      <c r="D221">
        <v>187</v>
      </c>
      <c r="E221">
        <v>158.94999999999999</v>
      </c>
      <c r="F221" s="1">
        <v>119.21250000000001</v>
      </c>
      <c r="G221" s="1">
        <f t="shared" si="7"/>
        <v>71.527500000000003</v>
      </c>
      <c r="H221" s="1">
        <f t="shared" si="6"/>
        <v>2160</v>
      </c>
      <c r="I221" s="13">
        <v>1125</v>
      </c>
    </row>
    <row r="222" spans="1:9" x14ac:dyDescent="0.2">
      <c r="A222" t="s">
        <v>191</v>
      </c>
      <c r="D222">
        <v>0</v>
      </c>
      <c r="E222">
        <v>0</v>
      </c>
      <c r="F222" s="1"/>
      <c r="G222" s="1"/>
      <c r="H222" s="1"/>
      <c r="I222" s="13"/>
    </row>
    <row r="223" spans="1:9" x14ac:dyDescent="0.2">
      <c r="A223" t="s">
        <v>192</v>
      </c>
      <c r="B223">
        <v>36</v>
      </c>
      <c r="C223">
        <v>120</v>
      </c>
      <c r="D223">
        <v>156</v>
      </c>
      <c r="E223">
        <v>132.6</v>
      </c>
      <c r="F223" s="1">
        <v>99.45</v>
      </c>
      <c r="G223" s="1">
        <f t="shared" si="7"/>
        <v>59.67</v>
      </c>
      <c r="H223" s="1">
        <f t="shared" si="6"/>
        <v>1800</v>
      </c>
      <c r="I223" s="13">
        <v>1350</v>
      </c>
    </row>
    <row r="224" spans="1:9" x14ac:dyDescent="0.2">
      <c r="A224" t="s">
        <v>193</v>
      </c>
      <c r="B224">
        <v>54</v>
      </c>
      <c r="C224">
        <v>120</v>
      </c>
      <c r="D224">
        <v>174</v>
      </c>
      <c r="E224">
        <v>147.9</v>
      </c>
      <c r="F224" s="1">
        <v>110.925</v>
      </c>
      <c r="G224" s="1">
        <f t="shared" si="7"/>
        <v>66.555000000000007</v>
      </c>
      <c r="H224" s="1">
        <f t="shared" si="6"/>
        <v>2010</v>
      </c>
      <c r="I224" s="13">
        <v>1350</v>
      </c>
    </row>
    <row r="225" spans="1:9" x14ac:dyDescent="0.2">
      <c r="A225" t="s">
        <v>194</v>
      </c>
      <c r="B225">
        <v>48</v>
      </c>
      <c r="C225">
        <v>110</v>
      </c>
      <c r="D225">
        <v>158</v>
      </c>
      <c r="E225">
        <v>134.30000000000001</v>
      </c>
      <c r="F225" s="1">
        <v>100.72499999999999</v>
      </c>
      <c r="G225" s="1">
        <f t="shared" si="7"/>
        <v>60.435000000000002</v>
      </c>
      <c r="H225" s="1">
        <f t="shared" si="6"/>
        <v>1800</v>
      </c>
      <c r="I225" s="13">
        <v>1350</v>
      </c>
    </row>
    <row r="226" spans="1:9" x14ac:dyDescent="0.2">
      <c r="A226" t="s">
        <v>205</v>
      </c>
      <c r="B226">
        <v>48</v>
      </c>
      <c r="C226">
        <v>150</v>
      </c>
      <c r="D226">
        <v>198</v>
      </c>
      <c r="E226">
        <v>168.3</v>
      </c>
      <c r="F226" s="1">
        <v>126.22499999999999</v>
      </c>
      <c r="G226" s="1">
        <f t="shared" si="7"/>
        <v>75.734999999999985</v>
      </c>
      <c r="H226" s="1">
        <f t="shared" si="6"/>
        <v>2280</v>
      </c>
      <c r="I226" s="13">
        <v>1350</v>
      </c>
    </row>
    <row r="227" spans="1:9" x14ac:dyDescent="0.2">
      <c r="A227" t="s">
        <v>18</v>
      </c>
      <c r="B227">
        <v>36</v>
      </c>
      <c r="C227">
        <v>110</v>
      </c>
      <c r="D227">
        <v>146</v>
      </c>
      <c r="E227">
        <v>124.1</v>
      </c>
      <c r="F227" s="1">
        <v>93.075000000000003</v>
      </c>
      <c r="G227" s="1">
        <f t="shared" si="7"/>
        <v>55.845000000000006</v>
      </c>
      <c r="H227" s="1">
        <f t="shared" si="6"/>
        <v>1680</v>
      </c>
      <c r="I227" s="13">
        <v>1350</v>
      </c>
    </row>
    <row r="228" spans="1:9" x14ac:dyDescent="0.2">
      <c r="A228" t="s">
        <v>196</v>
      </c>
      <c r="B228">
        <v>36</v>
      </c>
      <c r="C228">
        <v>125</v>
      </c>
      <c r="D228">
        <v>161</v>
      </c>
      <c r="E228">
        <v>136.85</v>
      </c>
      <c r="F228" s="1">
        <v>102.6375</v>
      </c>
      <c r="G228" s="1">
        <f t="shared" si="7"/>
        <v>61.582500000000003</v>
      </c>
      <c r="H228" s="1">
        <f t="shared" si="6"/>
        <v>1860</v>
      </c>
      <c r="I228" s="13">
        <v>1125</v>
      </c>
    </row>
    <row r="229" spans="1:9" x14ac:dyDescent="0.2">
      <c r="A229" t="s">
        <v>197</v>
      </c>
      <c r="B229">
        <v>24</v>
      </c>
      <c r="C229">
        <v>100</v>
      </c>
      <c r="D229">
        <v>124</v>
      </c>
      <c r="E229">
        <v>105.4</v>
      </c>
      <c r="F229" s="1">
        <v>79.05</v>
      </c>
      <c r="G229" s="1">
        <f t="shared" si="7"/>
        <v>47.43</v>
      </c>
      <c r="H229" s="1">
        <f t="shared" si="6"/>
        <v>1410</v>
      </c>
      <c r="I229" s="13">
        <v>1125</v>
      </c>
    </row>
    <row r="230" spans="1:9" x14ac:dyDescent="0.2">
      <c r="A230" t="s">
        <v>198</v>
      </c>
      <c r="B230">
        <v>29</v>
      </c>
      <c r="C230">
        <v>52</v>
      </c>
      <c r="D230">
        <v>81</v>
      </c>
      <c r="E230">
        <v>68.849999999999994</v>
      </c>
      <c r="F230" s="1">
        <v>51.637500000000003</v>
      </c>
      <c r="G230" s="1">
        <f t="shared" si="7"/>
        <v>30.982500000000002</v>
      </c>
      <c r="H230" s="1">
        <v>1400</v>
      </c>
      <c r="I230" s="13">
        <v>1200</v>
      </c>
    </row>
    <row r="231" spans="1:9" x14ac:dyDescent="0.2">
      <c r="A231" t="s">
        <v>199</v>
      </c>
      <c r="B231">
        <v>36</v>
      </c>
      <c r="C231">
        <v>110</v>
      </c>
      <c r="D231">
        <v>146</v>
      </c>
      <c r="E231">
        <v>124.1</v>
      </c>
      <c r="F231" s="1">
        <v>93.075000000000003</v>
      </c>
      <c r="G231" s="1">
        <f t="shared" si="7"/>
        <v>55.845000000000006</v>
      </c>
      <c r="H231" s="1">
        <f>ROUND(G231,0)*30</f>
        <v>1680</v>
      </c>
      <c r="I231" s="13">
        <v>1050</v>
      </c>
    </row>
    <row r="232" spans="1:9" ht="13.5" thickBot="1" x14ac:dyDescent="0.25">
      <c r="F232" s="1"/>
      <c r="G232" s="1"/>
      <c r="H232" s="1"/>
      <c r="I232" s="13"/>
    </row>
    <row r="233" spans="1:9" ht="131.25" customHeight="1" thickBot="1" x14ac:dyDescent="0.25">
      <c r="A233" s="27" t="s">
        <v>223</v>
      </c>
      <c r="B233" s="28"/>
      <c r="C233" s="28"/>
      <c r="D233" s="28"/>
      <c r="E233" s="28"/>
      <c r="F233" s="28"/>
      <c r="G233" s="28"/>
      <c r="H233" s="28"/>
      <c r="I233" s="29"/>
    </row>
    <row r="235" spans="1:9" ht="21.75" customHeight="1" x14ac:dyDescent="0.2">
      <c r="A235" s="4" t="s">
        <v>216</v>
      </c>
      <c r="B235" s="5"/>
      <c r="C235" s="5"/>
      <c r="D235" s="5"/>
      <c r="E235" s="5"/>
      <c r="F235" s="6" t="s">
        <v>213</v>
      </c>
      <c r="G235" s="6" t="s">
        <v>217</v>
      </c>
      <c r="H235" s="6" t="s">
        <v>214</v>
      </c>
      <c r="I235" s="14" t="s">
        <v>215</v>
      </c>
    </row>
    <row r="236" spans="1:9" ht="38.25" x14ac:dyDescent="0.2">
      <c r="A236" s="10" t="s">
        <v>218</v>
      </c>
      <c r="B236" s="7"/>
      <c r="C236" s="7"/>
      <c r="D236" s="7"/>
      <c r="E236" s="7"/>
      <c r="F236" s="9" t="s">
        <v>219</v>
      </c>
      <c r="G236" s="9" t="s">
        <v>221</v>
      </c>
      <c r="H236" s="9" t="s">
        <v>220</v>
      </c>
      <c r="I236" s="15" t="s">
        <v>222</v>
      </c>
    </row>
    <row r="238" spans="1:9" x14ac:dyDescent="0.2">
      <c r="A238" s="26"/>
      <c r="B238" s="26"/>
      <c r="C238" s="26"/>
      <c r="D238" s="26"/>
      <c r="E238" s="26"/>
      <c r="F238" s="26"/>
      <c r="G238" s="26"/>
      <c r="H238" s="26"/>
      <c r="I238" s="26"/>
    </row>
    <row r="239" spans="1:9" x14ac:dyDescent="0.2">
      <c r="A239" s="3"/>
      <c r="B239" s="3"/>
      <c r="C239" s="3"/>
      <c r="D239" s="3"/>
      <c r="E239" s="3"/>
      <c r="F239" s="3"/>
      <c r="G239" s="3"/>
    </row>
    <row r="243" spans="1:1" x14ac:dyDescent="0.2">
      <c r="A243" s="8"/>
    </row>
    <row r="244" spans="1:1" x14ac:dyDescent="0.2">
      <c r="A244" s="8"/>
    </row>
  </sheetData>
  <mergeCells count="2">
    <mergeCell ref="A238:I238"/>
    <mergeCell ref="A233:I233"/>
  </mergeCells>
  <phoneticPr fontId="2" type="noConversion"/>
  <printOptions gridLines="1"/>
  <pageMargins left="0.63" right="0.64" top="0.61" bottom="0.76" header="0.25" footer="0.18"/>
  <pageSetup paperSize="9" scale="85" orientation="portrait" r:id="rId1"/>
  <headerFooter alignWithMargins="0">
    <oddHeader xml:space="preserve">&amp;C&amp;"Arial,Fett"IPID4all-Aufenthaltspauschalen&amp;"Arial,Standard" für Auslandsaufenthalte von Doktoranden im Programm
 "International promovieren in Deutschland - for all" (gültig ab 01.01.2014)&amp;R
</oddHead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view="pageLayout" zoomScaleNormal="110" workbookViewId="0">
      <selection activeCell="F6" sqref="F6"/>
    </sheetView>
  </sheetViews>
  <sheetFormatPr baseColWidth="10" defaultRowHeight="12.75" x14ac:dyDescent="0.2"/>
  <cols>
    <col min="1" max="1" width="22.5703125" style="16" customWidth="1"/>
    <col min="2" max="2" width="15.7109375" hidden="1" customWidth="1"/>
    <col min="3" max="3" width="18.7109375" hidden="1" customWidth="1"/>
    <col min="4" max="4" width="15.28515625" hidden="1" customWidth="1"/>
    <col min="5" max="5" width="20" hidden="1" customWidth="1"/>
    <col min="6" max="6" width="17.42578125" customWidth="1"/>
    <col min="7" max="7" width="17.85546875" customWidth="1"/>
    <col min="8" max="9" width="18.5703125" customWidth="1"/>
  </cols>
  <sheetData>
    <row r="1" spans="1:9" x14ac:dyDescent="0.2">
      <c r="A1" s="2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247</v>
      </c>
      <c r="G1" s="24" t="s">
        <v>248</v>
      </c>
      <c r="H1" s="24" t="s">
        <v>249</v>
      </c>
      <c r="I1" s="24" t="s">
        <v>250</v>
      </c>
    </row>
    <row r="2" spans="1:9" x14ac:dyDescent="0.2">
      <c r="A2" s="16" t="s">
        <v>5</v>
      </c>
      <c r="B2">
        <v>25</v>
      </c>
      <c r="C2">
        <v>95</v>
      </c>
      <c r="D2">
        <f>SUM(B2:C2)</f>
        <v>120</v>
      </c>
      <c r="E2">
        <f>(D2/100*85)</f>
        <v>102</v>
      </c>
      <c r="F2" s="1">
        <f>(E2/100*75)</f>
        <v>76.5</v>
      </c>
      <c r="G2" s="1">
        <f>F2-(F2/100*40)</f>
        <v>45.9</v>
      </c>
      <c r="H2" s="1">
        <f>G2*30</f>
        <v>1377</v>
      </c>
      <c r="I2" s="13">
        <v>1125</v>
      </c>
    </row>
    <row r="3" spans="1:9" x14ac:dyDescent="0.2">
      <c r="A3" s="16" t="s">
        <v>6</v>
      </c>
      <c r="B3">
        <v>33</v>
      </c>
      <c r="C3">
        <v>113</v>
      </c>
      <c r="D3">
        <f t="shared" ref="D3:D66" si="0">SUM(B3:C3)</f>
        <v>146</v>
      </c>
      <c r="E3">
        <f t="shared" ref="E3:E66" si="1">(D3/100*85)</f>
        <v>124.1</v>
      </c>
      <c r="F3" s="1">
        <f t="shared" ref="F3:F66" si="2">(E3/100*75)</f>
        <v>93.074999999999989</v>
      </c>
      <c r="G3" s="1">
        <f t="shared" ref="G3:G66" si="3">F3-(F3/100*40)</f>
        <v>55.844999999999992</v>
      </c>
      <c r="H3" s="1">
        <f t="shared" ref="H3:H66" si="4">G3*30</f>
        <v>1675.3499999999997</v>
      </c>
      <c r="I3" s="13">
        <v>1125</v>
      </c>
    </row>
    <row r="4" spans="1:9" x14ac:dyDescent="0.2">
      <c r="A4" s="16" t="s">
        <v>7</v>
      </c>
      <c r="B4">
        <v>25</v>
      </c>
      <c r="C4">
        <v>175</v>
      </c>
      <c r="D4">
        <f t="shared" si="0"/>
        <v>200</v>
      </c>
      <c r="E4">
        <f t="shared" si="1"/>
        <v>170</v>
      </c>
      <c r="F4" s="1">
        <f t="shared" si="2"/>
        <v>127.5</v>
      </c>
      <c r="G4" s="1">
        <f t="shared" si="3"/>
        <v>76.5</v>
      </c>
      <c r="H4" s="1">
        <f t="shared" si="4"/>
        <v>2295</v>
      </c>
      <c r="I4" s="13">
        <v>1125</v>
      </c>
    </row>
    <row r="5" spans="1:9" x14ac:dyDescent="0.2">
      <c r="A5" s="16" t="s">
        <v>8</v>
      </c>
      <c r="B5">
        <v>19</v>
      </c>
      <c r="C5">
        <v>110</v>
      </c>
      <c r="D5">
        <f t="shared" si="0"/>
        <v>129</v>
      </c>
      <c r="E5">
        <f t="shared" si="1"/>
        <v>109.65</v>
      </c>
      <c r="F5" s="1">
        <f t="shared" si="2"/>
        <v>82.237499999999997</v>
      </c>
      <c r="G5" s="1">
        <f t="shared" si="3"/>
        <v>49.342500000000001</v>
      </c>
      <c r="H5" s="1">
        <f t="shared" si="4"/>
        <v>1480.2750000000001</v>
      </c>
      <c r="I5" s="13">
        <v>1125</v>
      </c>
    </row>
    <row r="6" spans="1:9" x14ac:dyDescent="0.2">
      <c r="A6" s="16" t="s">
        <v>9</v>
      </c>
      <c r="B6">
        <v>32</v>
      </c>
      <c r="C6">
        <v>190</v>
      </c>
      <c r="D6">
        <f t="shared" si="0"/>
        <v>222</v>
      </c>
      <c r="E6">
        <f t="shared" si="1"/>
        <v>188.70000000000002</v>
      </c>
      <c r="F6" s="1">
        <f t="shared" si="2"/>
        <v>141.52500000000001</v>
      </c>
      <c r="G6" s="1">
        <f t="shared" si="3"/>
        <v>84.914999999999992</v>
      </c>
      <c r="H6" s="1">
        <f t="shared" si="4"/>
        <v>2547.4499999999998</v>
      </c>
      <c r="I6" s="13">
        <v>1125</v>
      </c>
    </row>
    <row r="7" spans="1:9" x14ac:dyDescent="0.2">
      <c r="A7" s="16" t="s">
        <v>10</v>
      </c>
      <c r="B7">
        <v>26</v>
      </c>
      <c r="C7">
        <v>82</v>
      </c>
      <c r="D7">
        <f t="shared" si="0"/>
        <v>108</v>
      </c>
      <c r="E7">
        <f t="shared" si="1"/>
        <v>91.800000000000011</v>
      </c>
      <c r="F7" s="1">
        <f t="shared" si="2"/>
        <v>68.850000000000009</v>
      </c>
      <c r="G7" s="1">
        <f t="shared" si="3"/>
        <v>41.31</v>
      </c>
      <c r="H7" s="1">
        <f t="shared" si="4"/>
        <v>1239.3000000000002</v>
      </c>
      <c r="I7" s="13">
        <v>1050</v>
      </c>
    </row>
    <row r="8" spans="1:9" x14ac:dyDescent="0.2">
      <c r="A8" s="16" t="s">
        <v>11</v>
      </c>
      <c r="B8">
        <v>64</v>
      </c>
      <c r="C8">
        <v>265</v>
      </c>
      <c r="D8">
        <f t="shared" si="0"/>
        <v>329</v>
      </c>
      <c r="E8">
        <f t="shared" si="1"/>
        <v>279.64999999999998</v>
      </c>
      <c r="F8" s="1">
        <f t="shared" si="2"/>
        <v>209.73750000000001</v>
      </c>
      <c r="G8" s="1">
        <f t="shared" si="3"/>
        <v>125.84250000000002</v>
      </c>
      <c r="H8" s="1">
        <f t="shared" si="4"/>
        <v>3775.2750000000005</v>
      </c>
      <c r="I8" s="13">
        <v>1425</v>
      </c>
    </row>
    <row r="9" spans="1:9" x14ac:dyDescent="0.2">
      <c r="A9" s="16" t="s">
        <v>12</v>
      </c>
      <c r="B9">
        <v>30</v>
      </c>
      <c r="C9">
        <v>125</v>
      </c>
      <c r="D9">
        <f t="shared" si="0"/>
        <v>155</v>
      </c>
      <c r="E9">
        <f t="shared" si="1"/>
        <v>131.75</v>
      </c>
      <c r="F9" s="1">
        <f t="shared" si="2"/>
        <v>98.812499999999986</v>
      </c>
      <c r="G9" s="1">
        <f t="shared" si="3"/>
        <v>59.287499999999994</v>
      </c>
      <c r="H9" s="1">
        <f t="shared" si="4"/>
        <v>1778.6249999999998</v>
      </c>
      <c r="I9" s="13">
        <v>1125</v>
      </c>
    </row>
    <row r="10" spans="1:9" x14ac:dyDescent="0.2">
      <c r="A10" s="16" t="s">
        <v>13</v>
      </c>
      <c r="B10">
        <v>20</v>
      </c>
      <c r="C10">
        <v>90</v>
      </c>
      <c r="D10">
        <f t="shared" si="0"/>
        <v>110</v>
      </c>
      <c r="E10">
        <f t="shared" si="1"/>
        <v>93.500000000000014</v>
      </c>
      <c r="F10" s="1">
        <f t="shared" si="2"/>
        <v>70.125000000000014</v>
      </c>
      <c r="G10" s="1">
        <f t="shared" si="3"/>
        <v>42.07500000000001</v>
      </c>
      <c r="H10" s="1">
        <f t="shared" si="4"/>
        <v>1262.2500000000002</v>
      </c>
      <c r="I10" s="13">
        <v>1125</v>
      </c>
    </row>
    <row r="11" spans="1:9" x14ac:dyDescent="0.2">
      <c r="A11" s="16" t="s">
        <v>14</v>
      </c>
      <c r="B11">
        <v>33</v>
      </c>
      <c r="C11">
        <v>120</v>
      </c>
      <c r="D11">
        <f t="shared" si="0"/>
        <v>153</v>
      </c>
      <c r="E11">
        <f t="shared" si="1"/>
        <v>130.05000000000001</v>
      </c>
      <c r="F11" s="1">
        <f t="shared" si="2"/>
        <v>97.537500000000023</v>
      </c>
      <c r="G11" s="1">
        <f t="shared" si="3"/>
        <v>58.522500000000015</v>
      </c>
      <c r="H11" s="1">
        <f t="shared" si="4"/>
        <v>1755.6750000000004</v>
      </c>
      <c r="I11" s="13">
        <v>1200</v>
      </c>
    </row>
    <row r="12" spans="1:9" x14ac:dyDescent="0.2">
      <c r="A12" s="16" t="s">
        <v>15</v>
      </c>
      <c r="F12" s="1"/>
      <c r="G12" s="1"/>
      <c r="H12" s="1"/>
      <c r="I12" s="13"/>
    </row>
    <row r="13" spans="1:9" x14ac:dyDescent="0.2">
      <c r="A13" s="16" t="s">
        <v>234</v>
      </c>
      <c r="B13">
        <v>48</v>
      </c>
      <c r="C13">
        <v>158</v>
      </c>
      <c r="D13">
        <f t="shared" si="0"/>
        <v>206</v>
      </c>
      <c r="E13">
        <f t="shared" si="1"/>
        <v>175.1</v>
      </c>
      <c r="F13" s="1">
        <f t="shared" si="2"/>
        <v>131.32499999999999</v>
      </c>
      <c r="G13" s="1">
        <f t="shared" si="3"/>
        <v>78.794999999999987</v>
      </c>
      <c r="H13" s="1">
        <f t="shared" si="4"/>
        <v>2363.8499999999995</v>
      </c>
      <c r="I13" s="13">
        <v>1200</v>
      </c>
    </row>
    <row r="14" spans="1:9" x14ac:dyDescent="0.2">
      <c r="A14" s="16" t="s">
        <v>17</v>
      </c>
      <c r="B14">
        <v>49</v>
      </c>
      <c r="C14">
        <v>186</v>
      </c>
      <c r="D14">
        <f t="shared" si="0"/>
        <v>235</v>
      </c>
      <c r="E14">
        <f t="shared" si="1"/>
        <v>199.75</v>
      </c>
      <c r="F14" s="1">
        <f t="shared" si="2"/>
        <v>149.8125</v>
      </c>
      <c r="G14" s="1">
        <f t="shared" si="3"/>
        <v>89.887500000000003</v>
      </c>
      <c r="H14" s="1">
        <f t="shared" si="4"/>
        <v>2696.625</v>
      </c>
      <c r="I14" s="13">
        <v>1200</v>
      </c>
    </row>
    <row r="15" spans="1:9" x14ac:dyDescent="0.2">
      <c r="A15" s="16" t="s">
        <v>18</v>
      </c>
      <c r="B15">
        <v>46</v>
      </c>
      <c r="C15">
        <v>133</v>
      </c>
      <c r="D15">
        <f t="shared" si="0"/>
        <v>179</v>
      </c>
      <c r="E15">
        <f t="shared" si="1"/>
        <v>152.15</v>
      </c>
      <c r="F15" s="1">
        <f t="shared" si="2"/>
        <v>114.11250000000001</v>
      </c>
      <c r="G15" s="1">
        <f t="shared" si="3"/>
        <v>68.467500000000001</v>
      </c>
      <c r="H15" s="1">
        <f t="shared" si="4"/>
        <v>2054.0250000000001</v>
      </c>
      <c r="I15" s="13">
        <v>1200</v>
      </c>
    </row>
    <row r="16" spans="1:9" x14ac:dyDescent="0.2">
      <c r="A16" s="16" t="s">
        <v>19</v>
      </c>
      <c r="B16">
        <v>30</v>
      </c>
      <c r="C16">
        <v>70</v>
      </c>
      <c r="D16">
        <f t="shared" si="0"/>
        <v>100</v>
      </c>
      <c r="E16">
        <f t="shared" si="1"/>
        <v>85</v>
      </c>
      <c r="F16" s="1">
        <f t="shared" si="2"/>
        <v>63.75</v>
      </c>
      <c r="G16" s="1">
        <f t="shared" si="3"/>
        <v>38.25</v>
      </c>
      <c r="H16" s="1">
        <f t="shared" si="4"/>
        <v>1147.5</v>
      </c>
      <c r="I16" s="13">
        <v>1125</v>
      </c>
    </row>
    <row r="17" spans="1:9" x14ac:dyDescent="0.2">
      <c r="A17" s="16" t="s">
        <v>20</v>
      </c>
      <c r="B17">
        <v>25</v>
      </c>
      <c r="C17">
        <v>75</v>
      </c>
      <c r="D17">
        <f t="shared" si="0"/>
        <v>100</v>
      </c>
      <c r="E17">
        <f t="shared" si="1"/>
        <v>85</v>
      </c>
      <c r="F17" s="1">
        <f t="shared" si="2"/>
        <v>63.75</v>
      </c>
      <c r="G17" s="1">
        <f t="shared" si="3"/>
        <v>38.25</v>
      </c>
      <c r="H17" s="1">
        <f t="shared" si="4"/>
        <v>1147.5</v>
      </c>
      <c r="I17" s="13">
        <v>1050</v>
      </c>
    </row>
    <row r="18" spans="1:9" x14ac:dyDescent="0.2">
      <c r="A18" s="16" t="s">
        <v>21</v>
      </c>
      <c r="B18">
        <v>34</v>
      </c>
      <c r="C18">
        <v>135</v>
      </c>
      <c r="D18">
        <f t="shared" si="0"/>
        <v>169</v>
      </c>
      <c r="E18">
        <f t="shared" si="1"/>
        <v>143.65</v>
      </c>
      <c r="F18" s="1">
        <f t="shared" si="2"/>
        <v>107.73750000000001</v>
      </c>
      <c r="G18" s="1">
        <f t="shared" si="3"/>
        <v>64.642500000000013</v>
      </c>
      <c r="H18" s="1">
        <f t="shared" si="4"/>
        <v>1939.2750000000003</v>
      </c>
      <c r="I18" s="13">
        <v>1200</v>
      </c>
    </row>
    <row r="19" spans="1:9" x14ac:dyDescent="0.2">
      <c r="A19" s="16" t="s">
        <v>22</v>
      </c>
      <c r="B19">
        <v>34</v>
      </c>
      <c r="C19">
        <v>90</v>
      </c>
      <c r="D19">
        <f t="shared" si="0"/>
        <v>124</v>
      </c>
      <c r="E19">
        <f t="shared" si="1"/>
        <v>105.4</v>
      </c>
      <c r="F19" s="1">
        <f t="shared" si="2"/>
        <v>79.05</v>
      </c>
      <c r="G19" s="1">
        <f t="shared" si="3"/>
        <v>47.43</v>
      </c>
      <c r="H19" s="1">
        <f t="shared" si="4"/>
        <v>1422.9</v>
      </c>
      <c r="I19" s="13">
        <v>1125</v>
      </c>
    </row>
    <row r="20" spans="1:9" ht="25.5" x14ac:dyDescent="0.2">
      <c r="A20" s="16" t="s">
        <v>23</v>
      </c>
      <c r="B20">
        <v>20</v>
      </c>
      <c r="C20">
        <v>70</v>
      </c>
      <c r="D20">
        <f t="shared" si="0"/>
        <v>90</v>
      </c>
      <c r="E20">
        <f t="shared" si="1"/>
        <v>76.5</v>
      </c>
      <c r="F20" s="1">
        <f t="shared" si="2"/>
        <v>57.375</v>
      </c>
      <c r="G20" s="1">
        <f t="shared" si="3"/>
        <v>34.424999999999997</v>
      </c>
      <c r="H20" s="1">
        <v>1125</v>
      </c>
      <c r="I20" s="13">
        <v>1125</v>
      </c>
    </row>
    <row r="21" spans="1:9" x14ac:dyDescent="0.2">
      <c r="A21" s="16" t="s">
        <v>200</v>
      </c>
      <c r="B21">
        <v>27</v>
      </c>
      <c r="C21">
        <v>105</v>
      </c>
      <c r="D21">
        <f t="shared" si="0"/>
        <v>132</v>
      </c>
      <c r="E21">
        <f t="shared" si="1"/>
        <v>112.2</v>
      </c>
      <c r="F21" s="1">
        <f t="shared" si="2"/>
        <v>84.15</v>
      </c>
      <c r="G21" s="1">
        <f t="shared" si="3"/>
        <v>50.49</v>
      </c>
      <c r="H21" s="1">
        <f t="shared" si="4"/>
        <v>1514.7</v>
      </c>
      <c r="I21" s="13">
        <v>1125</v>
      </c>
    </row>
    <row r="22" spans="1:9" x14ac:dyDescent="0.2">
      <c r="A22" s="16" t="s">
        <v>24</v>
      </c>
      <c r="F22" s="1"/>
      <c r="G22" s="1"/>
      <c r="H22" s="1"/>
      <c r="I22" s="13"/>
    </row>
    <row r="23" spans="1:9" x14ac:dyDescent="0.2">
      <c r="A23" s="16" t="s">
        <v>26</v>
      </c>
      <c r="B23">
        <v>39</v>
      </c>
      <c r="C23">
        <v>145</v>
      </c>
      <c r="D23">
        <f t="shared" si="0"/>
        <v>184</v>
      </c>
      <c r="E23">
        <f t="shared" si="1"/>
        <v>156.4</v>
      </c>
      <c r="F23" s="1">
        <f t="shared" si="2"/>
        <v>117.30000000000001</v>
      </c>
      <c r="G23" s="1">
        <f t="shared" si="3"/>
        <v>70.38000000000001</v>
      </c>
      <c r="H23" s="1">
        <f t="shared" si="4"/>
        <v>2111.4</v>
      </c>
      <c r="I23" s="13">
        <v>1200</v>
      </c>
    </row>
    <row r="24" spans="1:9" x14ac:dyDescent="0.2">
      <c r="A24" s="16" t="s">
        <v>18</v>
      </c>
      <c r="B24">
        <v>45</v>
      </c>
      <c r="C24">
        <v>110</v>
      </c>
      <c r="D24">
        <f t="shared" si="0"/>
        <v>155</v>
      </c>
      <c r="E24">
        <f t="shared" si="1"/>
        <v>131.75</v>
      </c>
      <c r="F24" s="1">
        <f t="shared" si="2"/>
        <v>98.812499999999986</v>
      </c>
      <c r="G24" s="1">
        <f t="shared" si="3"/>
        <v>59.287499999999994</v>
      </c>
      <c r="H24" s="1">
        <f t="shared" si="4"/>
        <v>1778.6249999999998</v>
      </c>
      <c r="I24" s="13">
        <v>1200</v>
      </c>
    </row>
    <row r="25" spans="1:9" x14ac:dyDescent="0.2">
      <c r="A25" s="16" t="s">
        <v>28</v>
      </c>
      <c r="B25">
        <v>30</v>
      </c>
      <c r="C25">
        <v>85</v>
      </c>
      <c r="D25">
        <f t="shared" si="0"/>
        <v>115</v>
      </c>
      <c r="E25">
        <f t="shared" si="1"/>
        <v>97.749999999999986</v>
      </c>
      <c r="F25" s="1">
        <f t="shared" si="2"/>
        <v>73.312499999999986</v>
      </c>
      <c r="G25" s="1">
        <f t="shared" si="3"/>
        <v>43.987499999999997</v>
      </c>
      <c r="H25" s="1">
        <f t="shared" si="4"/>
        <v>1319.625</v>
      </c>
      <c r="I25" s="13">
        <v>1125</v>
      </c>
    </row>
    <row r="26" spans="1:9" x14ac:dyDescent="0.2">
      <c r="A26" s="16" t="s">
        <v>29</v>
      </c>
      <c r="B26">
        <v>18</v>
      </c>
      <c r="C26">
        <v>72</v>
      </c>
      <c r="D26">
        <f t="shared" si="0"/>
        <v>90</v>
      </c>
      <c r="E26">
        <f t="shared" si="1"/>
        <v>76.5</v>
      </c>
      <c r="F26" s="1">
        <f t="shared" si="2"/>
        <v>57.375</v>
      </c>
      <c r="G26" s="1">
        <f t="shared" si="3"/>
        <v>34.424999999999997</v>
      </c>
      <c r="H26" s="1">
        <f t="shared" si="4"/>
        <v>1032.75</v>
      </c>
      <c r="I26" s="13">
        <v>1125</v>
      </c>
    </row>
    <row r="27" spans="1:9" x14ac:dyDescent="0.2">
      <c r="A27" s="16" t="s">
        <v>30</v>
      </c>
      <c r="B27">
        <v>30</v>
      </c>
      <c r="C27">
        <v>100</v>
      </c>
      <c r="D27">
        <f t="shared" si="0"/>
        <v>130</v>
      </c>
      <c r="E27">
        <f t="shared" si="1"/>
        <v>110.5</v>
      </c>
      <c r="F27" s="1">
        <f t="shared" si="2"/>
        <v>82.875</v>
      </c>
      <c r="G27" s="1">
        <f t="shared" si="3"/>
        <v>49.725000000000001</v>
      </c>
      <c r="H27" s="1">
        <f t="shared" si="4"/>
        <v>1491.75</v>
      </c>
      <c r="I27" s="13">
        <v>1200</v>
      </c>
    </row>
    <row r="28" spans="1:9" x14ac:dyDescent="0.2">
      <c r="A28" s="16" t="s">
        <v>31</v>
      </c>
      <c r="B28">
        <v>39</v>
      </c>
      <c r="C28">
        <v>98</v>
      </c>
      <c r="D28">
        <f t="shared" si="0"/>
        <v>137</v>
      </c>
      <c r="E28">
        <f t="shared" si="1"/>
        <v>116.45</v>
      </c>
      <c r="F28" s="1">
        <f t="shared" si="2"/>
        <v>87.337500000000006</v>
      </c>
      <c r="G28" s="1">
        <f t="shared" si="3"/>
        <v>52.402500000000003</v>
      </c>
      <c r="H28" s="1">
        <f t="shared" si="4"/>
        <v>1572.075</v>
      </c>
      <c r="I28" s="13">
        <v>1300</v>
      </c>
    </row>
    <row r="29" spans="1:9" x14ac:dyDescent="0.2">
      <c r="A29" s="16" t="s">
        <v>32</v>
      </c>
      <c r="B29">
        <v>33</v>
      </c>
      <c r="C29">
        <v>130</v>
      </c>
      <c r="D29">
        <f t="shared" si="0"/>
        <v>163</v>
      </c>
      <c r="E29">
        <f t="shared" si="1"/>
        <v>138.54999999999998</v>
      </c>
      <c r="F29" s="1">
        <f t="shared" si="2"/>
        <v>103.91249999999998</v>
      </c>
      <c r="G29" s="1">
        <f t="shared" si="3"/>
        <v>62.347499999999982</v>
      </c>
      <c r="H29" s="1">
        <f t="shared" si="4"/>
        <v>1870.4249999999995</v>
      </c>
      <c r="I29" s="13">
        <v>1250</v>
      </c>
    </row>
    <row r="30" spans="1:9" x14ac:dyDescent="0.2">
      <c r="A30" s="16" t="s">
        <v>33</v>
      </c>
      <c r="F30" s="1"/>
      <c r="G30" s="1"/>
      <c r="H30" s="1"/>
      <c r="I30" s="13"/>
    </row>
    <row r="31" spans="1:9" x14ac:dyDescent="0.2">
      <c r="A31" s="16" t="s">
        <v>35</v>
      </c>
      <c r="B31">
        <v>51</v>
      </c>
      <c r="C31">
        <v>170</v>
      </c>
      <c r="D31">
        <f t="shared" si="0"/>
        <v>221</v>
      </c>
      <c r="E31">
        <f t="shared" si="1"/>
        <v>187.85</v>
      </c>
      <c r="F31" s="1">
        <f t="shared" si="2"/>
        <v>140.88749999999999</v>
      </c>
      <c r="G31" s="1">
        <f t="shared" si="3"/>
        <v>84.532499999999999</v>
      </c>
      <c r="H31" s="1">
        <f t="shared" si="4"/>
        <v>2535.9749999999999</v>
      </c>
      <c r="I31" s="13">
        <v>1200</v>
      </c>
    </row>
    <row r="32" spans="1:9" x14ac:dyDescent="0.2">
      <c r="A32" s="16" t="s">
        <v>36</v>
      </c>
      <c r="B32">
        <v>32</v>
      </c>
      <c r="C32">
        <v>115</v>
      </c>
      <c r="D32">
        <f t="shared" si="0"/>
        <v>147</v>
      </c>
      <c r="E32">
        <f t="shared" si="1"/>
        <v>124.95</v>
      </c>
      <c r="F32" s="1">
        <f t="shared" si="2"/>
        <v>93.712500000000006</v>
      </c>
      <c r="G32" s="1">
        <f t="shared" si="3"/>
        <v>56.227499999999999</v>
      </c>
      <c r="H32" s="1">
        <f t="shared" si="4"/>
        <v>1686.825</v>
      </c>
      <c r="I32" s="13">
        <v>1125</v>
      </c>
    </row>
    <row r="33" spans="1:9" x14ac:dyDescent="0.2">
      <c r="A33" s="16" t="s">
        <v>18</v>
      </c>
      <c r="B33">
        <v>27</v>
      </c>
      <c r="C33">
        <v>80</v>
      </c>
      <c r="D33">
        <f t="shared" si="0"/>
        <v>107</v>
      </c>
      <c r="E33">
        <f t="shared" si="1"/>
        <v>90.95</v>
      </c>
      <c r="F33" s="1">
        <f t="shared" si="2"/>
        <v>68.212499999999991</v>
      </c>
      <c r="G33" s="1">
        <f t="shared" si="3"/>
        <v>40.927499999999995</v>
      </c>
      <c r="H33" s="1">
        <f t="shared" si="4"/>
        <v>1227.8249999999998</v>
      </c>
      <c r="I33" s="13">
        <v>1125</v>
      </c>
    </row>
    <row r="34" spans="1:9" x14ac:dyDescent="0.2">
      <c r="A34" s="16" t="s">
        <v>38</v>
      </c>
      <c r="B34">
        <v>30</v>
      </c>
      <c r="C34">
        <v>69</v>
      </c>
      <c r="D34">
        <f t="shared" si="0"/>
        <v>99</v>
      </c>
      <c r="E34">
        <f t="shared" si="1"/>
        <v>84.15</v>
      </c>
      <c r="F34" s="1">
        <f t="shared" si="2"/>
        <v>63.112500000000004</v>
      </c>
      <c r="G34" s="1">
        <f t="shared" si="3"/>
        <v>37.867500000000007</v>
      </c>
      <c r="H34" s="1">
        <v>1200</v>
      </c>
      <c r="I34" s="13">
        <v>1200</v>
      </c>
    </row>
    <row r="35" spans="1:9" ht="25.5" x14ac:dyDescent="0.2">
      <c r="A35" s="16" t="s">
        <v>202</v>
      </c>
      <c r="B35">
        <v>45</v>
      </c>
      <c r="C35">
        <v>145</v>
      </c>
      <c r="D35">
        <f t="shared" si="0"/>
        <v>190</v>
      </c>
      <c r="E35">
        <f t="shared" si="1"/>
        <v>161.5</v>
      </c>
      <c r="F35" s="1">
        <f t="shared" si="2"/>
        <v>121.125</v>
      </c>
      <c r="G35" s="1">
        <f t="shared" si="3"/>
        <v>72.675000000000011</v>
      </c>
      <c r="H35" s="1">
        <f t="shared" si="4"/>
        <v>2180.2500000000005</v>
      </c>
      <c r="I35" s="13">
        <v>1250</v>
      </c>
    </row>
    <row r="36" spans="1:9" x14ac:dyDescent="0.2">
      <c r="A36" s="23" t="s">
        <v>225</v>
      </c>
      <c r="B36">
        <v>50</v>
      </c>
      <c r="C36">
        <v>150</v>
      </c>
      <c r="D36">
        <f t="shared" si="0"/>
        <v>200</v>
      </c>
      <c r="E36">
        <f t="shared" si="1"/>
        <v>170</v>
      </c>
      <c r="F36" s="1">
        <f t="shared" si="2"/>
        <v>127.5</v>
      </c>
      <c r="G36" s="1">
        <f t="shared" si="3"/>
        <v>76.5</v>
      </c>
      <c r="H36" s="1">
        <f t="shared" si="4"/>
        <v>2295</v>
      </c>
      <c r="I36" s="13">
        <v>1150</v>
      </c>
    </row>
    <row r="37" spans="1:9" x14ac:dyDescent="0.2">
      <c r="A37" s="16" t="s">
        <v>41</v>
      </c>
      <c r="B37">
        <v>25</v>
      </c>
      <c r="C37">
        <v>100</v>
      </c>
      <c r="D37">
        <f t="shared" si="0"/>
        <v>125</v>
      </c>
      <c r="E37">
        <f t="shared" si="1"/>
        <v>106.25</v>
      </c>
      <c r="F37" s="1">
        <f t="shared" si="2"/>
        <v>79.6875</v>
      </c>
      <c r="G37" s="1">
        <f t="shared" si="3"/>
        <v>47.8125</v>
      </c>
      <c r="H37" s="1">
        <f t="shared" si="4"/>
        <v>1434.375</v>
      </c>
      <c r="I37" s="13">
        <v>1125</v>
      </c>
    </row>
    <row r="38" spans="1:9" x14ac:dyDescent="0.2">
      <c r="A38" s="16" t="s">
        <v>42</v>
      </c>
      <c r="B38">
        <v>40</v>
      </c>
      <c r="C38">
        <v>160</v>
      </c>
      <c r="D38">
        <f t="shared" si="0"/>
        <v>200</v>
      </c>
      <c r="E38">
        <f t="shared" si="1"/>
        <v>170</v>
      </c>
      <c r="F38" s="1">
        <f t="shared" si="2"/>
        <v>127.5</v>
      </c>
      <c r="G38" s="1">
        <f t="shared" si="3"/>
        <v>76.5</v>
      </c>
      <c r="H38" s="1">
        <f t="shared" si="4"/>
        <v>2295</v>
      </c>
      <c r="I38" s="13">
        <v>1300</v>
      </c>
    </row>
    <row r="39" spans="1:9" x14ac:dyDescent="0.2">
      <c r="A39" s="16" t="s">
        <v>43</v>
      </c>
      <c r="B39">
        <v>32</v>
      </c>
      <c r="C39">
        <v>55</v>
      </c>
      <c r="D39">
        <f t="shared" si="0"/>
        <v>87</v>
      </c>
      <c r="E39">
        <f t="shared" si="1"/>
        <v>73.95</v>
      </c>
      <c r="F39" s="1">
        <f t="shared" si="2"/>
        <v>55.462500000000006</v>
      </c>
      <c r="G39" s="1">
        <f t="shared" si="3"/>
        <v>33.277500000000003</v>
      </c>
      <c r="H39" s="1">
        <v>1125</v>
      </c>
      <c r="I39" s="13">
        <v>1125</v>
      </c>
    </row>
    <row r="40" spans="1:9" x14ac:dyDescent="0.2">
      <c r="A40" s="16" t="s">
        <v>44</v>
      </c>
      <c r="B40">
        <v>38</v>
      </c>
      <c r="C40">
        <v>75</v>
      </c>
      <c r="D40">
        <f t="shared" si="0"/>
        <v>113</v>
      </c>
      <c r="E40">
        <f t="shared" si="1"/>
        <v>96.05</v>
      </c>
      <c r="F40" s="1">
        <f t="shared" si="2"/>
        <v>72.037500000000009</v>
      </c>
      <c r="G40" s="1">
        <f t="shared" si="3"/>
        <v>43.222500000000004</v>
      </c>
      <c r="H40" s="1">
        <f t="shared" si="4"/>
        <v>1296.6750000000002</v>
      </c>
      <c r="I40" s="13">
        <v>1125</v>
      </c>
    </row>
    <row r="41" spans="1:9" x14ac:dyDescent="0.2">
      <c r="A41" s="16" t="s">
        <v>45</v>
      </c>
      <c r="B41">
        <v>22</v>
      </c>
      <c r="C41">
        <v>85</v>
      </c>
      <c r="D41">
        <f t="shared" si="0"/>
        <v>107</v>
      </c>
      <c r="E41">
        <f t="shared" si="1"/>
        <v>90.95</v>
      </c>
      <c r="F41" s="1">
        <f t="shared" si="2"/>
        <v>68.212499999999991</v>
      </c>
      <c r="G41" s="1">
        <f t="shared" si="3"/>
        <v>40.927499999999995</v>
      </c>
      <c r="H41" s="1">
        <f t="shared" si="4"/>
        <v>1227.8249999999998</v>
      </c>
      <c r="I41" s="13">
        <v>1075</v>
      </c>
    </row>
    <row r="42" spans="1:9" x14ac:dyDescent="0.2">
      <c r="A42" s="16" t="s">
        <v>46</v>
      </c>
      <c r="B42">
        <v>32</v>
      </c>
      <c r="C42">
        <v>136</v>
      </c>
      <c r="D42">
        <f t="shared" si="0"/>
        <v>168</v>
      </c>
      <c r="E42">
        <f t="shared" si="1"/>
        <v>142.79999999999998</v>
      </c>
      <c r="F42" s="1">
        <f t="shared" si="2"/>
        <v>107.1</v>
      </c>
      <c r="G42" s="1">
        <f t="shared" si="3"/>
        <v>64.259999999999991</v>
      </c>
      <c r="H42" s="1">
        <f t="shared" si="4"/>
        <v>1927.7999999999997</v>
      </c>
      <c r="I42" s="13">
        <v>1050</v>
      </c>
    </row>
    <row r="43" spans="1:9" x14ac:dyDescent="0.2">
      <c r="A43" s="16" t="s">
        <v>47</v>
      </c>
      <c r="F43" s="1"/>
      <c r="G43" s="1"/>
      <c r="H43" s="1"/>
      <c r="I43" s="13"/>
    </row>
    <row r="44" spans="1:9" x14ac:dyDescent="0.2">
      <c r="A44" s="23" t="s">
        <v>235</v>
      </c>
      <c r="B44">
        <v>48</v>
      </c>
      <c r="C44">
        <v>135</v>
      </c>
      <c r="D44">
        <f t="shared" si="0"/>
        <v>183</v>
      </c>
      <c r="E44">
        <f t="shared" si="1"/>
        <v>155.55000000000001</v>
      </c>
      <c r="F44" s="1">
        <f t="shared" si="2"/>
        <v>116.66250000000001</v>
      </c>
      <c r="G44" s="1">
        <f t="shared" si="3"/>
        <v>69.997500000000002</v>
      </c>
      <c r="H44" s="1">
        <f t="shared" si="4"/>
        <v>2099.9250000000002</v>
      </c>
      <c r="I44" s="13">
        <v>1100</v>
      </c>
    </row>
    <row r="45" spans="1:9" x14ac:dyDescent="0.2">
      <c r="A45" s="23" t="s">
        <v>236</v>
      </c>
      <c r="B45">
        <v>36</v>
      </c>
      <c r="C45">
        <v>81</v>
      </c>
      <c r="D45">
        <f t="shared" si="0"/>
        <v>117</v>
      </c>
      <c r="E45">
        <f t="shared" si="1"/>
        <v>99.449999999999989</v>
      </c>
      <c r="F45" s="1">
        <f t="shared" si="2"/>
        <v>74.587499999999991</v>
      </c>
      <c r="G45" s="1">
        <f t="shared" si="3"/>
        <v>44.752499999999998</v>
      </c>
      <c r="H45" s="1">
        <f t="shared" si="4"/>
        <v>1342.5749999999998</v>
      </c>
      <c r="I45" s="13">
        <v>1100</v>
      </c>
    </row>
    <row r="46" spans="1:9" x14ac:dyDescent="0.2">
      <c r="A46" s="16" t="s">
        <v>49</v>
      </c>
      <c r="B46">
        <v>50</v>
      </c>
      <c r="C46">
        <v>135</v>
      </c>
      <c r="D46">
        <f t="shared" si="0"/>
        <v>185</v>
      </c>
      <c r="E46">
        <f t="shared" si="1"/>
        <v>157.25</v>
      </c>
      <c r="F46" s="1">
        <f t="shared" si="2"/>
        <v>117.9375</v>
      </c>
      <c r="G46" s="1">
        <f t="shared" si="3"/>
        <v>70.762499999999989</v>
      </c>
      <c r="H46" s="1">
        <f t="shared" si="4"/>
        <v>2122.8749999999995</v>
      </c>
      <c r="I46" s="13">
        <v>1300</v>
      </c>
    </row>
    <row r="47" spans="1:9" x14ac:dyDescent="0.2">
      <c r="A47" s="16" t="s">
        <v>50</v>
      </c>
      <c r="B47">
        <v>15</v>
      </c>
      <c r="C47">
        <v>70</v>
      </c>
      <c r="D47">
        <f t="shared" si="0"/>
        <v>85</v>
      </c>
      <c r="E47">
        <f t="shared" si="1"/>
        <v>72.25</v>
      </c>
      <c r="F47" s="1">
        <f t="shared" si="2"/>
        <v>54.1875</v>
      </c>
      <c r="G47" s="1">
        <f t="shared" si="3"/>
        <v>32.512500000000003</v>
      </c>
      <c r="H47" s="1">
        <v>1200</v>
      </c>
      <c r="I47" s="13">
        <v>1200</v>
      </c>
    </row>
    <row r="48" spans="1:9" x14ac:dyDescent="0.2">
      <c r="A48" s="16" t="s">
        <v>51</v>
      </c>
      <c r="B48">
        <v>25</v>
      </c>
      <c r="C48">
        <v>80</v>
      </c>
      <c r="D48">
        <f t="shared" si="0"/>
        <v>105</v>
      </c>
      <c r="E48">
        <f t="shared" si="1"/>
        <v>89.25</v>
      </c>
      <c r="F48" s="1">
        <f t="shared" si="2"/>
        <v>66.9375</v>
      </c>
      <c r="G48" s="1">
        <f t="shared" si="3"/>
        <v>40.162499999999994</v>
      </c>
      <c r="H48" s="1">
        <f t="shared" si="4"/>
        <v>1204.8749999999998</v>
      </c>
      <c r="I48" s="13">
        <v>1125</v>
      </c>
    </row>
    <row r="49" spans="1:9" x14ac:dyDescent="0.2">
      <c r="A49" s="16" t="s">
        <v>52</v>
      </c>
      <c r="B49">
        <v>38</v>
      </c>
      <c r="C49">
        <v>174</v>
      </c>
      <c r="D49">
        <f t="shared" si="0"/>
        <v>212</v>
      </c>
      <c r="E49">
        <f t="shared" si="1"/>
        <v>180.20000000000002</v>
      </c>
      <c r="F49" s="1">
        <f t="shared" si="2"/>
        <v>135.15000000000003</v>
      </c>
      <c r="G49" s="1">
        <f t="shared" si="3"/>
        <v>81.090000000000018</v>
      </c>
      <c r="H49" s="1">
        <f t="shared" si="4"/>
        <v>2432.7000000000007</v>
      </c>
      <c r="I49" s="13">
        <v>1200</v>
      </c>
    </row>
    <row r="50" spans="1:9" x14ac:dyDescent="0.2">
      <c r="A50" s="16" t="s">
        <v>53</v>
      </c>
      <c r="F50" s="1"/>
      <c r="G50" s="1"/>
      <c r="H50" s="1"/>
      <c r="I50" s="13"/>
    </row>
    <row r="51" spans="1:9" x14ac:dyDescent="0.2">
      <c r="A51" s="16" t="s">
        <v>54</v>
      </c>
      <c r="B51">
        <v>47</v>
      </c>
      <c r="C51">
        <v>125</v>
      </c>
      <c r="D51">
        <f t="shared" si="0"/>
        <v>172</v>
      </c>
      <c r="E51">
        <f t="shared" si="1"/>
        <v>146.19999999999999</v>
      </c>
      <c r="F51" s="1">
        <f t="shared" si="2"/>
        <v>109.64999999999999</v>
      </c>
      <c r="G51" s="1">
        <f t="shared" si="3"/>
        <v>65.789999999999992</v>
      </c>
      <c r="H51" s="1">
        <f t="shared" si="4"/>
        <v>1973.6999999999998</v>
      </c>
      <c r="I51" s="13">
        <v>1025</v>
      </c>
    </row>
    <row r="52" spans="1:9" x14ac:dyDescent="0.2">
      <c r="A52" s="16" t="s">
        <v>18</v>
      </c>
      <c r="B52">
        <v>35</v>
      </c>
      <c r="C52">
        <v>132</v>
      </c>
      <c r="D52">
        <f t="shared" si="0"/>
        <v>167</v>
      </c>
      <c r="E52">
        <f t="shared" si="1"/>
        <v>141.94999999999999</v>
      </c>
      <c r="F52" s="1">
        <f t="shared" si="2"/>
        <v>106.46250000000001</v>
      </c>
      <c r="G52" s="1">
        <f t="shared" si="3"/>
        <v>63.877499999999998</v>
      </c>
      <c r="H52" s="1">
        <f t="shared" si="4"/>
        <v>1916.3249999999998</v>
      </c>
      <c r="I52" s="13">
        <v>1025</v>
      </c>
    </row>
    <row r="53" spans="1:9" ht="25.5" x14ac:dyDescent="0.2">
      <c r="A53" s="16" t="s">
        <v>233</v>
      </c>
      <c r="F53" s="1"/>
      <c r="G53" s="1"/>
      <c r="H53" s="1"/>
      <c r="I53" s="13"/>
    </row>
    <row r="54" spans="1:9" x14ac:dyDescent="0.2">
      <c r="A54" s="16" t="s">
        <v>195</v>
      </c>
      <c r="B54">
        <v>47</v>
      </c>
      <c r="C54">
        <v>160</v>
      </c>
      <c r="D54">
        <f t="shared" si="0"/>
        <v>207</v>
      </c>
      <c r="E54">
        <f t="shared" si="1"/>
        <v>175.95</v>
      </c>
      <c r="F54" s="1">
        <f t="shared" si="2"/>
        <v>131.96249999999998</v>
      </c>
      <c r="G54" s="1">
        <f t="shared" si="3"/>
        <v>79.177499999999981</v>
      </c>
      <c r="H54" s="1">
        <f t="shared" si="4"/>
        <v>2375.3249999999994</v>
      </c>
      <c r="I54" s="13">
        <v>1050</v>
      </c>
    </row>
    <row r="55" spans="1:9" x14ac:dyDescent="0.2">
      <c r="A55" s="16" t="s">
        <v>18</v>
      </c>
      <c r="B55">
        <v>35</v>
      </c>
      <c r="C55">
        <v>119</v>
      </c>
      <c r="D55">
        <f t="shared" si="0"/>
        <v>154</v>
      </c>
      <c r="E55">
        <f t="shared" si="1"/>
        <v>130.9</v>
      </c>
      <c r="F55" s="1">
        <f t="shared" si="2"/>
        <v>98.175000000000011</v>
      </c>
      <c r="G55" s="1">
        <f t="shared" si="3"/>
        <v>58.905000000000008</v>
      </c>
      <c r="H55" s="1">
        <f t="shared" si="4"/>
        <v>1767.1500000000003</v>
      </c>
      <c r="I55" s="13">
        <v>1050</v>
      </c>
    </row>
    <row r="56" spans="1:9" x14ac:dyDescent="0.2">
      <c r="A56" s="16" t="s">
        <v>55</v>
      </c>
      <c r="B56">
        <v>23</v>
      </c>
      <c r="C56">
        <v>96</v>
      </c>
      <c r="D56">
        <f t="shared" si="0"/>
        <v>119</v>
      </c>
      <c r="E56">
        <f t="shared" si="1"/>
        <v>101.14999999999999</v>
      </c>
      <c r="F56" s="1">
        <f t="shared" si="2"/>
        <v>75.862499999999983</v>
      </c>
      <c r="G56" s="1">
        <f t="shared" si="3"/>
        <v>45.517499999999984</v>
      </c>
      <c r="H56" s="1">
        <f t="shared" si="4"/>
        <v>1365.5249999999996</v>
      </c>
      <c r="I56" s="13">
        <v>1125</v>
      </c>
    </row>
    <row r="57" spans="1:9" x14ac:dyDescent="0.2">
      <c r="A57" s="16" t="s">
        <v>56</v>
      </c>
      <c r="B57">
        <v>31</v>
      </c>
      <c r="C57">
        <v>110</v>
      </c>
      <c r="D57">
        <f t="shared" si="0"/>
        <v>141</v>
      </c>
      <c r="E57">
        <f t="shared" si="1"/>
        <v>119.85</v>
      </c>
      <c r="F57" s="1">
        <f t="shared" si="2"/>
        <v>89.887499999999989</v>
      </c>
      <c r="G57" s="1">
        <f t="shared" si="3"/>
        <v>53.93249999999999</v>
      </c>
      <c r="H57" s="1">
        <f t="shared" si="4"/>
        <v>1617.9749999999997</v>
      </c>
      <c r="I57" s="13">
        <v>1250</v>
      </c>
    </row>
    <row r="58" spans="1:9" x14ac:dyDescent="0.2">
      <c r="A58" s="16" t="s">
        <v>57</v>
      </c>
      <c r="B58">
        <v>34</v>
      </c>
      <c r="C58">
        <v>81</v>
      </c>
      <c r="D58">
        <f t="shared" si="0"/>
        <v>115</v>
      </c>
      <c r="E58">
        <f t="shared" si="1"/>
        <v>97.749999999999986</v>
      </c>
      <c r="F58" s="1">
        <f t="shared" si="2"/>
        <v>73.312499999999986</v>
      </c>
      <c r="G58" s="1">
        <f t="shared" si="3"/>
        <v>43.987499999999997</v>
      </c>
      <c r="H58" s="1">
        <f t="shared" si="4"/>
        <v>1319.625</v>
      </c>
      <c r="I58" s="13">
        <v>1200</v>
      </c>
    </row>
    <row r="59" spans="1:9" x14ac:dyDescent="0.2">
      <c r="A59" s="16" t="s">
        <v>58</v>
      </c>
      <c r="B59">
        <v>41</v>
      </c>
      <c r="C59">
        <v>111</v>
      </c>
      <c r="D59">
        <f t="shared" si="0"/>
        <v>152</v>
      </c>
      <c r="E59">
        <f t="shared" si="1"/>
        <v>129.19999999999999</v>
      </c>
      <c r="F59" s="1">
        <f t="shared" si="2"/>
        <v>96.899999999999991</v>
      </c>
      <c r="G59" s="1">
        <f t="shared" si="3"/>
        <v>58.14</v>
      </c>
      <c r="H59" s="1">
        <f t="shared" si="4"/>
        <v>1744.2</v>
      </c>
      <c r="I59" s="13">
        <v>1250</v>
      </c>
    </row>
    <row r="60" spans="1:9" x14ac:dyDescent="0.2">
      <c r="A60" s="16" t="s">
        <v>59</v>
      </c>
      <c r="B60">
        <v>29</v>
      </c>
      <c r="C60">
        <v>115</v>
      </c>
      <c r="D60">
        <f t="shared" si="0"/>
        <v>144</v>
      </c>
      <c r="E60">
        <f t="shared" si="1"/>
        <v>122.39999999999999</v>
      </c>
      <c r="F60" s="1">
        <f t="shared" si="2"/>
        <v>91.8</v>
      </c>
      <c r="G60" s="1">
        <f t="shared" si="3"/>
        <v>55.08</v>
      </c>
      <c r="H60" s="1">
        <f t="shared" si="4"/>
        <v>1652.3999999999999</v>
      </c>
      <c r="I60" s="13">
        <v>1125</v>
      </c>
    </row>
    <row r="61" spans="1:9" x14ac:dyDescent="0.2">
      <c r="A61" s="16" t="s">
        <v>60</v>
      </c>
      <c r="F61" s="1"/>
      <c r="G61" s="1"/>
      <c r="H61" s="1"/>
      <c r="I61" s="13"/>
    </row>
    <row r="62" spans="1:9" x14ac:dyDescent="0.2">
      <c r="A62" s="16" t="s">
        <v>63</v>
      </c>
      <c r="B62">
        <v>29</v>
      </c>
      <c r="C62">
        <v>150</v>
      </c>
      <c r="D62">
        <f t="shared" si="0"/>
        <v>179</v>
      </c>
      <c r="E62">
        <f t="shared" si="1"/>
        <v>152.15</v>
      </c>
      <c r="F62" s="1">
        <f t="shared" si="2"/>
        <v>114.11250000000001</v>
      </c>
      <c r="G62" s="1">
        <f t="shared" si="3"/>
        <v>68.467500000000001</v>
      </c>
      <c r="H62" s="1">
        <f t="shared" si="4"/>
        <v>2054.0250000000001</v>
      </c>
      <c r="I62" s="13">
        <v>1125</v>
      </c>
    </row>
    <row r="63" spans="1:9" x14ac:dyDescent="0.2">
      <c r="A63" s="16" t="s">
        <v>18</v>
      </c>
      <c r="B63">
        <v>25</v>
      </c>
      <c r="C63">
        <v>120</v>
      </c>
      <c r="D63">
        <f t="shared" si="0"/>
        <v>145</v>
      </c>
      <c r="E63">
        <f t="shared" si="1"/>
        <v>123.25</v>
      </c>
      <c r="F63" s="1">
        <f t="shared" si="2"/>
        <v>92.4375</v>
      </c>
      <c r="G63" s="1">
        <f t="shared" si="3"/>
        <v>55.462500000000006</v>
      </c>
      <c r="H63" s="1">
        <f>G63*30</f>
        <v>1663.8750000000002</v>
      </c>
      <c r="I63" s="13">
        <v>1125</v>
      </c>
    </row>
    <row r="64" spans="1:9" x14ac:dyDescent="0.2">
      <c r="A64" s="16" t="s">
        <v>65</v>
      </c>
      <c r="B64">
        <v>32</v>
      </c>
      <c r="C64">
        <v>110</v>
      </c>
      <c r="D64">
        <f t="shared" si="0"/>
        <v>142</v>
      </c>
      <c r="E64">
        <f t="shared" si="1"/>
        <v>120.69999999999999</v>
      </c>
      <c r="F64" s="1">
        <f t="shared" si="2"/>
        <v>90.524999999999991</v>
      </c>
      <c r="G64" s="1">
        <f t="shared" si="3"/>
        <v>54.314999999999998</v>
      </c>
      <c r="H64" s="1">
        <f>G64*30</f>
        <v>1629.4499999999998</v>
      </c>
      <c r="I64" s="13">
        <v>1125</v>
      </c>
    </row>
    <row r="65" spans="1:9" x14ac:dyDescent="0.2">
      <c r="A65" s="23" t="s">
        <v>207</v>
      </c>
      <c r="D65">
        <v>96</v>
      </c>
      <c r="E65">
        <f t="shared" si="1"/>
        <v>81.599999999999994</v>
      </c>
      <c r="F65" s="1">
        <f t="shared" si="2"/>
        <v>61.199999999999996</v>
      </c>
      <c r="G65" s="1">
        <f t="shared" si="3"/>
        <v>36.72</v>
      </c>
      <c r="H65" s="1">
        <v>1200</v>
      </c>
      <c r="I65" s="13">
        <v>1200</v>
      </c>
    </row>
    <row r="66" spans="1:9" x14ac:dyDescent="0.2">
      <c r="A66" s="16" t="s">
        <v>66</v>
      </c>
      <c r="B66">
        <v>23</v>
      </c>
      <c r="C66">
        <v>84</v>
      </c>
      <c r="D66">
        <f t="shared" si="0"/>
        <v>107</v>
      </c>
      <c r="E66">
        <f t="shared" si="1"/>
        <v>90.95</v>
      </c>
      <c r="F66" s="1">
        <f t="shared" si="2"/>
        <v>68.212499999999991</v>
      </c>
      <c r="G66" s="1">
        <f t="shared" si="3"/>
        <v>40.927499999999995</v>
      </c>
      <c r="H66" s="1">
        <f t="shared" si="4"/>
        <v>1227.8249999999998</v>
      </c>
      <c r="I66" s="13">
        <v>1075</v>
      </c>
    </row>
    <row r="67" spans="1:9" x14ac:dyDescent="0.2">
      <c r="A67" s="16" t="s">
        <v>67</v>
      </c>
      <c r="B67">
        <v>35</v>
      </c>
      <c r="C67">
        <v>90</v>
      </c>
      <c r="D67">
        <f t="shared" ref="D67:D130" si="5">SUM(B67:C67)</f>
        <v>125</v>
      </c>
      <c r="E67">
        <f t="shared" ref="E67:E132" si="6">(D67/100*85)</f>
        <v>106.25</v>
      </c>
      <c r="F67" s="1">
        <f t="shared" ref="F67:F132" si="7">(E67/100*75)</f>
        <v>79.6875</v>
      </c>
      <c r="G67" s="1">
        <f t="shared" ref="G67:G130" si="8">F67-(F67/100*40)</f>
        <v>47.8125</v>
      </c>
      <c r="H67" s="1">
        <f t="shared" ref="H67:H132" si="9">G67*30</f>
        <v>1434.375</v>
      </c>
      <c r="I67" s="13">
        <v>1050</v>
      </c>
    </row>
    <row r="68" spans="1:9" x14ac:dyDescent="0.2">
      <c r="A68" s="16" t="s">
        <v>68</v>
      </c>
      <c r="B68">
        <v>44</v>
      </c>
      <c r="C68">
        <v>105</v>
      </c>
      <c r="D68">
        <f t="shared" si="5"/>
        <v>149</v>
      </c>
      <c r="E68">
        <f t="shared" si="6"/>
        <v>126.65</v>
      </c>
      <c r="F68" s="1">
        <f t="shared" si="7"/>
        <v>94.987499999999997</v>
      </c>
      <c r="G68" s="1">
        <f t="shared" si="8"/>
        <v>56.992499999999993</v>
      </c>
      <c r="H68" s="1">
        <f t="shared" si="9"/>
        <v>1709.7749999999999</v>
      </c>
      <c r="I68" s="13">
        <v>1125</v>
      </c>
    </row>
    <row r="69" spans="1:9" x14ac:dyDescent="0.2">
      <c r="A69" s="16" t="s">
        <v>226</v>
      </c>
      <c r="B69">
        <v>49</v>
      </c>
      <c r="C69">
        <v>175</v>
      </c>
      <c r="D69">
        <f t="shared" si="5"/>
        <v>224</v>
      </c>
      <c r="E69">
        <f t="shared" si="6"/>
        <v>190.4</v>
      </c>
      <c r="F69" s="1">
        <f t="shared" si="7"/>
        <v>142.80000000000001</v>
      </c>
      <c r="G69" s="1">
        <f t="shared" si="8"/>
        <v>85.68</v>
      </c>
      <c r="H69" s="1">
        <f t="shared" si="9"/>
        <v>2570.4</v>
      </c>
      <c r="I69" s="13">
        <v>1250</v>
      </c>
    </row>
    <row r="70" spans="1:9" x14ac:dyDescent="0.2">
      <c r="A70" s="16" t="s">
        <v>71</v>
      </c>
      <c r="F70" s="1"/>
      <c r="G70" s="1"/>
      <c r="H70" s="1"/>
      <c r="I70" s="13"/>
    </row>
    <row r="71" spans="1:9" x14ac:dyDescent="0.2">
      <c r="A71" s="16" t="s">
        <v>73</v>
      </c>
      <c r="B71">
        <v>43</v>
      </c>
      <c r="C71">
        <v>160</v>
      </c>
      <c r="D71">
        <f t="shared" si="5"/>
        <v>203</v>
      </c>
      <c r="E71">
        <f t="shared" si="6"/>
        <v>172.54999999999998</v>
      </c>
      <c r="F71" s="1">
        <f t="shared" si="7"/>
        <v>129.41249999999999</v>
      </c>
      <c r="G71" s="1">
        <f t="shared" si="8"/>
        <v>77.647499999999994</v>
      </c>
      <c r="H71" s="1">
        <f t="shared" si="9"/>
        <v>2329.4249999999997</v>
      </c>
      <c r="I71" s="13">
        <v>1000</v>
      </c>
    </row>
    <row r="72" spans="1:9" x14ac:dyDescent="0.2">
      <c r="A72" s="16" t="s">
        <v>18</v>
      </c>
      <c r="B72">
        <v>28</v>
      </c>
      <c r="C72">
        <v>126</v>
      </c>
      <c r="D72">
        <f t="shared" si="5"/>
        <v>154</v>
      </c>
      <c r="E72">
        <f t="shared" si="6"/>
        <v>130.9</v>
      </c>
      <c r="F72" s="1">
        <f t="shared" si="7"/>
        <v>98.175000000000011</v>
      </c>
      <c r="G72" s="1">
        <f t="shared" si="8"/>
        <v>58.905000000000008</v>
      </c>
      <c r="H72" s="1">
        <f t="shared" si="9"/>
        <v>1767.1500000000003</v>
      </c>
      <c r="I72" s="13">
        <v>1000</v>
      </c>
    </row>
    <row r="73" spans="1:9" x14ac:dyDescent="0.2">
      <c r="A73" s="16" t="s">
        <v>74</v>
      </c>
      <c r="B73">
        <v>45</v>
      </c>
      <c r="C73">
        <v>135</v>
      </c>
      <c r="D73">
        <f t="shared" si="5"/>
        <v>180</v>
      </c>
      <c r="E73">
        <f t="shared" si="6"/>
        <v>153</v>
      </c>
      <c r="F73" s="1">
        <f t="shared" si="7"/>
        <v>114.75</v>
      </c>
      <c r="G73" s="1">
        <f t="shared" si="8"/>
        <v>68.849999999999994</v>
      </c>
      <c r="H73" s="1">
        <f t="shared" si="9"/>
        <v>2065.5</v>
      </c>
      <c r="I73" s="13">
        <v>1300</v>
      </c>
    </row>
    <row r="74" spans="1:9" x14ac:dyDescent="0.2">
      <c r="A74" s="16" t="s">
        <v>75</v>
      </c>
      <c r="F74" s="1"/>
      <c r="G74" s="1"/>
      <c r="H74" s="1"/>
      <c r="I74" s="13"/>
    </row>
    <row r="75" spans="1:9" x14ac:dyDescent="0.2">
      <c r="A75" s="16" t="s">
        <v>76</v>
      </c>
      <c r="B75">
        <v>44</v>
      </c>
      <c r="C75">
        <v>153</v>
      </c>
      <c r="D75">
        <f t="shared" si="5"/>
        <v>197</v>
      </c>
      <c r="E75">
        <f t="shared" si="6"/>
        <v>167.45</v>
      </c>
      <c r="F75" s="1">
        <f t="shared" si="7"/>
        <v>125.58749999999999</v>
      </c>
      <c r="G75" s="1">
        <f t="shared" si="8"/>
        <v>75.352499999999992</v>
      </c>
      <c r="H75" s="1">
        <f t="shared" si="9"/>
        <v>2260.5749999999998</v>
      </c>
      <c r="I75" s="13">
        <v>1675</v>
      </c>
    </row>
    <row r="76" spans="1:9" x14ac:dyDescent="0.2">
      <c r="A76" s="16" t="s">
        <v>18</v>
      </c>
      <c r="B76">
        <v>42</v>
      </c>
      <c r="C76">
        <v>156</v>
      </c>
      <c r="D76">
        <f t="shared" si="5"/>
        <v>198</v>
      </c>
      <c r="E76">
        <f t="shared" si="6"/>
        <v>168.3</v>
      </c>
      <c r="F76" s="1">
        <f t="shared" si="7"/>
        <v>126.22500000000001</v>
      </c>
      <c r="G76" s="1">
        <f t="shared" si="8"/>
        <v>75.735000000000014</v>
      </c>
      <c r="H76" s="1">
        <f t="shared" si="9"/>
        <v>2272.0500000000002</v>
      </c>
      <c r="I76" s="13">
        <v>1675</v>
      </c>
    </row>
    <row r="77" spans="1:9" x14ac:dyDescent="0.2">
      <c r="A77" s="16" t="s">
        <v>77</v>
      </c>
      <c r="B77">
        <v>20</v>
      </c>
      <c r="C77">
        <v>95</v>
      </c>
      <c r="D77">
        <f t="shared" si="5"/>
        <v>115</v>
      </c>
      <c r="E77">
        <f t="shared" si="6"/>
        <v>97.749999999999986</v>
      </c>
      <c r="F77" s="1">
        <f t="shared" si="7"/>
        <v>73.312499999999986</v>
      </c>
      <c r="G77" s="1">
        <f t="shared" si="8"/>
        <v>43.987499999999997</v>
      </c>
      <c r="H77" s="1">
        <f t="shared" si="9"/>
        <v>1319.625</v>
      </c>
      <c r="I77" s="13">
        <v>1125</v>
      </c>
    </row>
    <row r="78" spans="1:9" x14ac:dyDescent="0.2">
      <c r="A78" s="16" t="s">
        <v>78</v>
      </c>
      <c r="B78">
        <v>30</v>
      </c>
      <c r="C78">
        <v>85</v>
      </c>
      <c r="D78">
        <f t="shared" si="5"/>
        <v>115</v>
      </c>
      <c r="E78">
        <f t="shared" si="6"/>
        <v>97.749999999999986</v>
      </c>
      <c r="F78" s="1">
        <f t="shared" si="7"/>
        <v>73.312499999999986</v>
      </c>
      <c r="G78" s="1">
        <f t="shared" si="8"/>
        <v>43.987499999999997</v>
      </c>
      <c r="H78" s="1">
        <f t="shared" si="9"/>
        <v>1319.625</v>
      </c>
      <c r="I78" s="13">
        <v>1125</v>
      </c>
    </row>
    <row r="79" spans="1:9" x14ac:dyDescent="0.2">
      <c r="A79" s="16" t="s">
        <v>79</v>
      </c>
      <c r="B79">
        <v>30</v>
      </c>
      <c r="C79">
        <v>85</v>
      </c>
      <c r="D79">
        <f t="shared" si="5"/>
        <v>115</v>
      </c>
      <c r="E79">
        <f t="shared" si="6"/>
        <v>97.749999999999986</v>
      </c>
      <c r="F79" s="1">
        <f t="shared" si="7"/>
        <v>73.312499999999986</v>
      </c>
      <c r="G79" s="1">
        <f t="shared" si="8"/>
        <v>43.987499999999997</v>
      </c>
      <c r="H79" s="1">
        <f t="shared" si="9"/>
        <v>1319.625</v>
      </c>
      <c r="I79" s="13">
        <v>1125</v>
      </c>
    </row>
    <row r="80" spans="1:9" x14ac:dyDescent="0.2">
      <c r="A80" s="16" t="s">
        <v>227</v>
      </c>
      <c r="B80">
        <v>33</v>
      </c>
      <c r="C80">
        <v>130</v>
      </c>
      <c r="D80">
        <f t="shared" si="5"/>
        <v>163</v>
      </c>
      <c r="E80">
        <f t="shared" si="6"/>
        <v>138.54999999999998</v>
      </c>
      <c r="F80" s="1">
        <f t="shared" si="7"/>
        <v>103.91249999999998</v>
      </c>
      <c r="G80" s="1">
        <f t="shared" si="8"/>
        <v>62.347499999999982</v>
      </c>
      <c r="H80" s="1">
        <f t="shared" si="9"/>
        <v>1870.4249999999995</v>
      </c>
      <c r="I80" s="13">
        <v>1200</v>
      </c>
    </row>
    <row r="81" spans="1:9" x14ac:dyDescent="0.2">
      <c r="A81" s="16" t="s">
        <v>82</v>
      </c>
      <c r="F81" s="1"/>
      <c r="G81" s="1"/>
      <c r="H81" s="1"/>
      <c r="I81" s="13"/>
    </row>
    <row r="82" spans="1:9" x14ac:dyDescent="0.2">
      <c r="A82" s="16" t="s">
        <v>240</v>
      </c>
      <c r="B82">
        <v>34</v>
      </c>
      <c r="C82">
        <v>135</v>
      </c>
      <c r="D82">
        <f t="shared" si="5"/>
        <v>169</v>
      </c>
      <c r="E82">
        <f t="shared" si="6"/>
        <v>143.65</v>
      </c>
      <c r="F82" s="1">
        <f t="shared" si="7"/>
        <v>107.73750000000001</v>
      </c>
      <c r="G82" s="1">
        <f t="shared" si="8"/>
        <v>64.642500000000013</v>
      </c>
      <c r="H82" s="1">
        <f t="shared" si="9"/>
        <v>1939.2750000000003</v>
      </c>
      <c r="I82" s="13">
        <v>1150</v>
      </c>
    </row>
    <row r="83" spans="1:9" x14ac:dyDescent="0.2">
      <c r="A83" s="16" t="s">
        <v>18</v>
      </c>
      <c r="B83">
        <v>30</v>
      </c>
      <c r="C83">
        <v>100</v>
      </c>
      <c r="D83">
        <f t="shared" si="5"/>
        <v>130</v>
      </c>
      <c r="E83">
        <f t="shared" si="6"/>
        <v>110.5</v>
      </c>
      <c r="F83" s="1">
        <f t="shared" si="7"/>
        <v>82.875</v>
      </c>
      <c r="G83" s="1">
        <f t="shared" si="8"/>
        <v>49.725000000000001</v>
      </c>
      <c r="H83" s="1">
        <f t="shared" si="9"/>
        <v>1491.75</v>
      </c>
      <c r="I83" s="13">
        <v>1150</v>
      </c>
    </row>
    <row r="84" spans="1:9" x14ac:dyDescent="0.2">
      <c r="A84" s="16" t="s">
        <v>86</v>
      </c>
      <c r="B84">
        <v>32</v>
      </c>
      <c r="C84">
        <v>109</v>
      </c>
      <c r="D84">
        <f t="shared" si="5"/>
        <v>141</v>
      </c>
      <c r="E84">
        <f t="shared" si="6"/>
        <v>119.85</v>
      </c>
      <c r="F84" s="1">
        <f t="shared" si="7"/>
        <v>89.887499999999989</v>
      </c>
      <c r="G84" s="1">
        <f t="shared" si="8"/>
        <v>53.93249999999999</v>
      </c>
      <c r="H84" s="1">
        <f t="shared" si="9"/>
        <v>1617.9749999999997</v>
      </c>
      <c r="I84" s="13">
        <v>1325</v>
      </c>
    </row>
    <row r="85" spans="1:9" x14ac:dyDescent="0.2">
      <c r="A85" s="16" t="s">
        <v>87</v>
      </c>
      <c r="B85">
        <v>46</v>
      </c>
      <c r="C85">
        <v>170</v>
      </c>
      <c r="D85">
        <f t="shared" si="5"/>
        <v>216</v>
      </c>
      <c r="E85">
        <f t="shared" si="6"/>
        <v>183.60000000000002</v>
      </c>
      <c r="F85" s="1">
        <f t="shared" si="7"/>
        <v>137.70000000000002</v>
      </c>
      <c r="G85" s="1">
        <f t="shared" si="8"/>
        <v>82.62</v>
      </c>
      <c r="H85" s="1">
        <f t="shared" si="9"/>
        <v>2478.6000000000004</v>
      </c>
      <c r="I85" s="13">
        <v>1125</v>
      </c>
    </row>
    <row r="86" spans="1:9" x14ac:dyDescent="0.2">
      <c r="A86" s="16" t="s">
        <v>88</v>
      </c>
      <c r="B86">
        <v>29</v>
      </c>
      <c r="C86">
        <v>135</v>
      </c>
      <c r="D86">
        <f t="shared" si="5"/>
        <v>164</v>
      </c>
      <c r="E86">
        <f t="shared" si="6"/>
        <v>139.4</v>
      </c>
      <c r="F86" s="1">
        <f t="shared" si="7"/>
        <v>104.55000000000001</v>
      </c>
      <c r="G86" s="1">
        <f t="shared" si="8"/>
        <v>62.730000000000004</v>
      </c>
      <c r="H86" s="1">
        <f t="shared" si="9"/>
        <v>1881.9</v>
      </c>
      <c r="I86" s="13">
        <v>1200</v>
      </c>
    </row>
    <row r="87" spans="1:9" x14ac:dyDescent="0.2">
      <c r="A87" s="16" t="s">
        <v>89</v>
      </c>
      <c r="B87">
        <v>15</v>
      </c>
      <c r="C87">
        <v>70</v>
      </c>
      <c r="D87">
        <f t="shared" si="5"/>
        <v>85</v>
      </c>
      <c r="E87">
        <f t="shared" si="6"/>
        <v>72.25</v>
      </c>
      <c r="F87" s="1">
        <f t="shared" si="7"/>
        <v>54.1875</v>
      </c>
      <c r="G87" s="1">
        <f t="shared" si="8"/>
        <v>32.512500000000003</v>
      </c>
      <c r="H87" s="1">
        <v>1125</v>
      </c>
      <c r="I87" s="13">
        <v>1125</v>
      </c>
    </row>
    <row r="88" spans="1:9" x14ac:dyDescent="0.2">
      <c r="A88" s="16" t="s">
        <v>90</v>
      </c>
      <c r="B88">
        <v>34</v>
      </c>
      <c r="C88">
        <v>126</v>
      </c>
      <c r="D88">
        <f t="shared" si="5"/>
        <v>160</v>
      </c>
      <c r="E88">
        <f t="shared" si="6"/>
        <v>136</v>
      </c>
      <c r="F88" s="1">
        <f t="shared" si="7"/>
        <v>102.00000000000001</v>
      </c>
      <c r="G88" s="1">
        <f t="shared" si="8"/>
        <v>61.2</v>
      </c>
      <c r="H88" s="1">
        <f t="shared" si="9"/>
        <v>1836</v>
      </c>
      <c r="I88" s="13">
        <v>1200</v>
      </c>
    </row>
    <row r="89" spans="1:9" x14ac:dyDescent="0.2">
      <c r="A89" s="16" t="s">
        <v>91</v>
      </c>
      <c r="B89">
        <v>47</v>
      </c>
      <c r="C89">
        <v>113</v>
      </c>
      <c r="D89">
        <f t="shared" si="5"/>
        <v>160</v>
      </c>
      <c r="E89">
        <f t="shared" si="6"/>
        <v>136</v>
      </c>
      <c r="F89" s="1">
        <f t="shared" si="7"/>
        <v>102.00000000000001</v>
      </c>
      <c r="G89" s="1">
        <f t="shared" si="8"/>
        <v>61.2</v>
      </c>
      <c r="H89" s="1">
        <f t="shared" si="9"/>
        <v>1836</v>
      </c>
      <c r="I89" s="13">
        <v>1300</v>
      </c>
    </row>
    <row r="90" spans="1:9" ht="25.5" x14ac:dyDescent="0.2">
      <c r="A90" s="16" t="s">
        <v>92</v>
      </c>
      <c r="B90">
        <v>50</v>
      </c>
      <c r="C90">
        <v>155</v>
      </c>
      <c r="D90">
        <f t="shared" si="5"/>
        <v>205</v>
      </c>
      <c r="E90">
        <f t="shared" si="6"/>
        <v>174.24999999999997</v>
      </c>
      <c r="F90" s="1">
        <f t="shared" si="7"/>
        <v>130.68749999999997</v>
      </c>
      <c r="G90" s="1">
        <f t="shared" si="8"/>
        <v>78.41249999999998</v>
      </c>
      <c r="H90" s="1">
        <f t="shared" si="9"/>
        <v>2352.3749999999995</v>
      </c>
      <c r="I90" s="13">
        <v>1350</v>
      </c>
    </row>
    <row r="91" spans="1:9" x14ac:dyDescent="0.2">
      <c r="A91" s="16" t="s">
        <v>204</v>
      </c>
      <c r="B91">
        <v>25</v>
      </c>
      <c r="C91">
        <v>186</v>
      </c>
      <c r="D91">
        <f t="shared" si="5"/>
        <v>211</v>
      </c>
      <c r="E91">
        <f t="shared" si="6"/>
        <v>179.35</v>
      </c>
      <c r="F91" s="1">
        <f t="shared" si="7"/>
        <v>134.51249999999999</v>
      </c>
      <c r="G91" s="1">
        <f t="shared" si="8"/>
        <v>80.707499999999996</v>
      </c>
      <c r="H91" s="1">
        <f t="shared" si="9"/>
        <v>2421.2249999999999</v>
      </c>
      <c r="I91" s="13">
        <v>1250</v>
      </c>
    </row>
    <row r="92" spans="1:9" x14ac:dyDescent="0.2">
      <c r="A92" s="16" t="s">
        <v>201</v>
      </c>
      <c r="B92">
        <v>55</v>
      </c>
      <c r="C92">
        <v>180</v>
      </c>
      <c r="D92">
        <f t="shared" si="5"/>
        <v>235</v>
      </c>
      <c r="E92">
        <f t="shared" si="6"/>
        <v>199.75</v>
      </c>
      <c r="F92" s="1">
        <f t="shared" si="7"/>
        <v>149.8125</v>
      </c>
      <c r="G92" s="1">
        <f t="shared" si="8"/>
        <v>89.887500000000003</v>
      </c>
      <c r="H92" s="1">
        <f t="shared" si="9"/>
        <v>2696.625</v>
      </c>
      <c r="I92" s="13">
        <v>1250</v>
      </c>
    </row>
    <row r="93" spans="1:9" x14ac:dyDescent="0.2">
      <c r="A93" s="16" t="s">
        <v>231</v>
      </c>
      <c r="B93">
        <v>21</v>
      </c>
      <c r="C93">
        <v>65</v>
      </c>
      <c r="D93">
        <f t="shared" si="5"/>
        <v>86</v>
      </c>
      <c r="E93">
        <f t="shared" si="6"/>
        <v>73.099999999999994</v>
      </c>
      <c r="F93" s="1">
        <f t="shared" si="7"/>
        <v>54.824999999999996</v>
      </c>
      <c r="G93" s="1">
        <f t="shared" si="8"/>
        <v>32.894999999999996</v>
      </c>
      <c r="H93" s="1">
        <v>1125</v>
      </c>
      <c r="I93" s="13">
        <v>1125</v>
      </c>
    </row>
    <row r="94" spans="1:9" x14ac:dyDescent="0.2">
      <c r="A94" s="16" t="s">
        <v>93</v>
      </c>
      <c r="B94">
        <v>24</v>
      </c>
      <c r="C94">
        <v>57</v>
      </c>
      <c r="D94">
        <f t="shared" si="5"/>
        <v>81</v>
      </c>
      <c r="E94">
        <f t="shared" si="6"/>
        <v>68.850000000000009</v>
      </c>
      <c r="F94" s="1">
        <f t="shared" si="7"/>
        <v>51.63750000000001</v>
      </c>
      <c r="G94" s="1">
        <f t="shared" si="8"/>
        <v>30.982500000000005</v>
      </c>
      <c r="H94" s="1">
        <v>1125</v>
      </c>
      <c r="I94" s="13">
        <v>1125</v>
      </c>
    </row>
    <row r="95" spans="1:9" x14ac:dyDescent="0.2">
      <c r="A95" s="16" t="s">
        <v>94</v>
      </c>
      <c r="B95">
        <v>41</v>
      </c>
      <c r="C95">
        <v>85</v>
      </c>
      <c r="D95">
        <f t="shared" si="5"/>
        <v>126</v>
      </c>
      <c r="E95">
        <f t="shared" si="6"/>
        <v>107.1</v>
      </c>
      <c r="F95" s="1">
        <f t="shared" si="7"/>
        <v>80.325000000000003</v>
      </c>
      <c r="G95" s="1">
        <f t="shared" si="8"/>
        <v>48.195</v>
      </c>
      <c r="H95" s="1">
        <f t="shared" si="9"/>
        <v>1445.85</v>
      </c>
      <c r="I95" s="13">
        <v>1250</v>
      </c>
    </row>
    <row r="96" spans="1:9" x14ac:dyDescent="0.2">
      <c r="A96" s="16" t="s">
        <v>95</v>
      </c>
      <c r="B96">
        <v>35</v>
      </c>
      <c r="C96">
        <v>130</v>
      </c>
      <c r="D96">
        <f t="shared" si="5"/>
        <v>165</v>
      </c>
      <c r="E96">
        <f t="shared" si="6"/>
        <v>140.25</v>
      </c>
      <c r="F96" s="1">
        <f t="shared" si="7"/>
        <v>105.1875</v>
      </c>
      <c r="G96" s="1">
        <f t="shared" si="8"/>
        <v>63.112500000000004</v>
      </c>
      <c r="H96" s="1">
        <f t="shared" si="9"/>
        <v>1893.3750000000002</v>
      </c>
      <c r="I96" s="13">
        <v>1125</v>
      </c>
    </row>
    <row r="97" spans="1:9" x14ac:dyDescent="0.2">
      <c r="A97" s="16" t="s">
        <v>96</v>
      </c>
      <c r="B97">
        <v>27</v>
      </c>
      <c r="C97">
        <v>67</v>
      </c>
      <c r="D97">
        <f t="shared" si="5"/>
        <v>94</v>
      </c>
      <c r="E97">
        <f t="shared" si="6"/>
        <v>79.899999999999991</v>
      </c>
      <c r="F97" s="1">
        <f t="shared" si="7"/>
        <v>59.924999999999997</v>
      </c>
      <c r="G97" s="1">
        <f t="shared" si="8"/>
        <v>35.954999999999998</v>
      </c>
      <c r="H97" s="1">
        <v>1125</v>
      </c>
      <c r="I97" s="13">
        <v>1125</v>
      </c>
    </row>
    <row r="98" spans="1:9" x14ac:dyDescent="0.2">
      <c r="A98" s="16" t="s">
        <v>97</v>
      </c>
      <c r="B98">
        <v>20</v>
      </c>
      <c r="C98">
        <v>70</v>
      </c>
      <c r="D98">
        <f t="shared" si="5"/>
        <v>90</v>
      </c>
      <c r="E98">
        <f t="shared" si="6"/>
        <v>76.5</v>
      </c>
      <c r="F98" s="1">
        <f t="shared" si="7"/>
        <v>57.375</v>
      </c>
      <c r="G98" s="1">
        <f t="shared" si="8"/>
        <v>34.424999999999997</v>
      </c>
      <c r="H98" s="1">
        <v>1125</v>
      </c>
      <c r="I98" s="13">
        <v>1125</v>
      </c>
    </row>
    <row r="99" spans="1:9" x14ac:dyDescent="0.2">
      <c r="A99" s="16" t="s">
        <v>98</v>
      </c>
      <c r="B99">
        <v>15</v>
      </c>
      <c r="C99">
        <v>80</v>
      </c>
      <c r="D99">
        <f t="shared" si="5"/>
        <v>95</v>
      </c>
      <c r="E99">
        <f t="shared" si="6"/>
        <v>80.75</v>
      </c>
      <c r="F99" s="1">
        <f t="shared" si="7"/>
        <v>60.5625</v>
      </c>
      <c r="G99" s="1">
        <f t="shared" si="8"/>
        <v>36.337500000000006</v>
      </c>
      <c r="H99" s="1">
        <f t="shared" si="9"/>
        <v>1090.1250000000002</v>
      </c>
      <c r="I99" s="13">
        <v>1075</v>
      </c>
    </row>
    <row r="100" spans="1:9" x14ac:dyDescent="0.2">
      <c r="A100" s="16" t="s">
        <v>99</v>
      </c>
      <c r="B100">
        <v>36</v>
      </c>
      <c r="C100">
        <v>120</v>
      </c>
      <c r="D100">
        <f t="shared" si="5"/>
        <v>156</v>
      </c>
      <c r="E100">
        <f t="shared" si="6"/>
        <v>132.6</v>
      </c>
      <c r="F100" s="1">
        <f t="shared" si="7"/>
        <v>99.449999999999989</v>
      </c>
      <c r="G100" s="1">
        <f t="shared" si="8"/>
        <v>59.669999999999987</v>
      </c>
      <c r="H100" s="1">
        <f t="shared" si="9"/>
        <v>1790.0999999999997</v>
      </c>
      <c r="I100" s="13">
        <v>1125</v>
      </c>
    </row>
    <row r="101" spans="1:9" x14ac:dyDescent="0.2">
      <c r="A101" s="16" t="s">
        <v>100</v>
      </c>
      <c r="B101">
        <v>37</v>
      </c>
      <c r="C101">
        <v>100</v>
      </c>
      <c r="D101">
        <f t="shared" si="5"/>
        <v>137</v>
      </c>
      <c r="E101">
        <f t="shared" si="6"/>
        <v>116.45</v>
      </c>
      <c r="F101" s="1">
        <f t="shared" si="7"/>
        <v>87.337500000000006</v>
      </c>
      <c r="G101" s="1">
        <f t="shared" si="8"/>
        <v>52.402500000000003</v>
      </c>
      <c r="H101" s="1">
        <f t="shared" si="9"/>
        <v>1572.075</v>
      </c>
      <c r="I101" s="13">
        <v>1125</v>
      </c>
    </row>
    <row r="102" spans="1:9" x14ac:dyDescent="0.2">
      <c r="A102" s="16" t="s">
        <v>101</v>
      </c>
      <c r="B102">
        <v>22</v>
      </c>
      <c r="C102">
        <v>100</v>
      </c>
      <c r="D102">
        <f t="shared" si="5"/>
        <v>122</v>
      </c>
      <c r="E102">
        <f t="shared" si="6"/>
        <v>103.7</v>
      </c>
      <c r="F102" s="1">
        <f t="shared" si="7"/>
        <v>77.774999999999991</v>
      </c>
      <c r="G102" s="1">
        <f t="shared" si="8"/>
        <v>46.664999999999992</v>
      </c>
      <c r="H102" s="1">
        <f t="shared" si="9"/>
        <v>1399.9499999999998</v>
      </c>
      <c r="I102" s="13">
        <v>1075</v>
      </c>
    </row>
    <row r="103" spans="1:9" x14ac:dyDescent="0.2">
      <c r="A103" s="16" t="s">
        <v>102</v>
      </c>
      <c r="B103">
        <v>39</v>
      </c>
      <c r="C103">
        <v>102</v>
      </c>
      <c r="D103">
        <f t="shared" si="5"/>
        <v>141</v>
      </c>
      <c r="E103">
        <f t="shared" si="6"/>
        <v>119.85</v>
      </c>
      <c r="F103" s="1">
        <f t="shared" si="7"/>
        <v>89.887499999999989</v>
      </c>
      <c r="G103" s="1">
        <f t="shared" si="8"/>
        <v>53.93249999999999</v>
      </c>
      <c r="H103" s="1">
        <f t="shared" si="9"/>
        <v>1617.9749999999997</v>
      </c>
      <c r="I103" s="13">
        <v>1000</v>
      </c>
    </row>
    <row r="104" spans="1:9" x14ac:dyDescent="0.2">
      <c r="A104" s="16" t="s">
        <v>103</v>
      </c>
      <c r="B104">
        <v>31</v>
      </c>
      <c r="C104">
        <v>83</v>
      </c>
      <c r="D104">
        <f t="shared" si="5"/>
        <v>114</v>
      </c>
      <c r="E104">
        <f t="shared" si="6"/>
        <v>96.899999999999991</v>
      </c>
      <c r="F104" s="1">
        <f t="shared" si="7"/>
        <v>72.674999999999983</v>
      </c>
      <c r="G104" s="1">
        <f t="shared" si="8"/>
        <v>43.60499999999999</v>
      </c>
      <c r="H104" s="1">
        <f t="shared" si="9"/>
        <v>1308.1499999999996</v>
      </c>
      <c r="I104" s="13">
        <v>1200</v>
      </c>
    </row>
    <row r="105" spans="1:9" x14ac:dyDescent="0.2">
      <c r="A105" s="16" t="s">
        <v>230</v>
      </c>
      <c r="B105">
        <v>32</v>
      </c>
      <c r="C105">
        <v>110</v>
      </c>
      <c r="D105">
        <f t="shared" si="5"/>
        <v>142</v>
      </c>
      <c r="E105">
        <f t="shared" si="6"/>
        <v>120.69999999999999</v>
      </c>
      <c r="F105" s="1">
        <f t="shared" si="7"/>
        <v>90.524999999999991</v>
      </c>
      <c r="G105" s="1">
        <f t="shared" si="8"/>
        <v>54.314999999999998</v>
      </c>
      <c r="H105" s="1">
        <f t="shared" si="9"/>
        <v>1629.4499999999998</v>
      </c>
      <c r="I105" s="13">
        <v>1125</v>
      </c>
    </row>
    <row r="106" spans="1:9" x14ac:dyDescent="0.2">
      <c r="A106" s="16" t="s">
        <v>106</v>
      </c>
      <c r="B106">
        <v>30</v>
      </c>
      <c r="C106">
        <v>100</v>
      </c>
      <c r="D106">
        <f t="shared" si="5"/>
        <v>130</v>
      </c>
      <c r="E106">
        <f t="shared" si="6"/>
        <v>110.5</v>
      </c>
      <c r="F106" s="1">
        <f t="shared" si="7"/>
        <v>82.875</v>
      </c>
      <c r="G106" s="1">
        <f t="shared" si="8"/>
        <v>49.725000000000001</v>
      </c>
      <c r="H106" s="1">
        <f t="shared" si="9"/>
        <v>1491.75</v>
      </c>
      <c r="I106" s="13">
        <v>1125</v>
      </c>
    </row>
    <row r="107" spans="1:9" x14ac:dyDescent="0.2">
      <c r="A107" s="16" t="s">
        <v>107</v>
      </c>
      <c r="B107">
        <v>33</v>
      </c>
      <c r="C107">
        <v>125</v>
      </c>
      <c r="D107">
        <f t="shared" si="5"/>
        <v>158</v>
      </c>
      <c r="E107">
        <f t="shared" si="6"/>
        <v>134.30000000000001</v>
      </c>
      <c r="F107" s="1">
        <f t="shared" si="7"/>
        <v>100.72500000000001</v>
      </c>
      <c r="G107" s="1">
        <f t="shared" si="8"/>
        <v>60.435000000000009</v>
      </c>
      <c r="H107" s="1">
        <f t="shared" si="9"/>
        <v>1813.0500000000002</v>
      </c>
      <c r="I107" s="13">
        <v>1250</v>
      </c>
    </row>
    <row r="108" spans="1:9" x14ac:dyDescent="0.2">
      <c r="A108" s="16" t="s">
        <v>108</v>
      </c>
      <c r="B108">
        <v>25</v>
      </c>
      <c r="C108">
        <v>90</v>
      </c>
      <c r="D108">
        <f t="shared" si="5"/>
        <v>115</v>
      </c>
      <c r="E108">
        <f t="shared" si="6"/>
        <v>97.749999999999986</v>
      </c>
      <c r="F108" s="1">
        <f t="shared" si="7"/>
        <v>73.312499999999986</v>
      </c>
      <c r="G108" s="1">
        <f t="shared" si="8"/>
        <v>43.987499999999997</v>
      </c>
      <c r="H108" s="1">
        <f t="shared" si="9"/>
        <v>1319.625</v>
      </c>
      <c r="I108" s="13">
        <v>1025</v>
      </c>
    </row>
    <row r="109" spans="1:9" x14ac:dyDescent="0.2">
      <c r="A109" s="16" t="s">
        <v>109</v>
      </c>
      <c r="B109">
        <v>35</v>
      </c>
      <c r="C109">
        <v>105</v>
      </c>
      <c r="D109">
        <f t="shared" si="5"/>
        <v>140</v>
      </c>
      <c r="E109">
        <f t="shared" si="6"/>
        <v>118.99999999999999</v>
      </c>
      <c r="F109" s="1">
        <f t="shared" si="7"/>
        <v>89.25</v>
      </c>
      <c r="G109" s="1">
        <f t="shared" si="8"/>
        <v>53.550000000000004</v>
      </c>
      <c r="H109" s="1">
        <f t="shared" si="9"/>
        <v>1606.5000000000002</v>
      </c>
      <c r="I109" s="13">
        <v>1125</v>
      </c>
    </row>
    <row r="110" spans="1:9" x14ac:dyDescent="0.2">
      <c r="A110" s="16" t="s">
        <v>110</v>
      </c>
      <c r="B110">
        <v>40</v>
      </c>
      <c r="C110">
        <v>89</v>
      </c>
      <c r="D110">
        <f t="shared" si="5"/>
        <v>129</v>
      </c>
      <c r="E110">
        <f t="shared" si="6"/>
        <v>109.65</v>
      </c>
      <c r="F110" s="1">
        <f t="shared" si="7"/>
        <v>82.237499999999997</v>
      </c>
      <c r="G110" s="1">
        <f t="shared" si="8"/>
        <v>49.342500000000001</v>
      </c>
      <c r="H110" s="1">
        <f t="shared" si="9"/>
        <v>1480.2750000000001</v>
      </c>
      <c r="I110" s="13">
        <v>1200</v>
      </c>
    </row>
    <row r="111" spans="1:9" x14ac:dyDescent="0.2">
      <c r="A111" s="16" t="s">
        <v>111</v>
      </c>
      <c r="B111">
        <v>40</v>
      </c>
      <c r="C111">
        <v>140</v>
      </c>
      <c r="D111">
        <f t="shared" si="5"/>
        <v>180</v>
      </c>
      <c r="E111">
        <f t="shared" si="6"/>
        <v>153</v>
      </c>
      <c r="F111" s="1">
        <f t="shared" si="7"/>
        <v>114.75</v>
      </c>
      <c r="G111" s="1">
        <f t="shared" si="8"/>
        <v>68.849999999999994</v>
      </c>
      <c r="H111" s="1">
        <f t="shared" si="9"/>
        <v>2065.5</v>
      </c>
      <c r="I111" s="13">
        <v>1200</v>
      </c>
    </row>
    <row r="112" spans="1:9" x14ac:dyDescent="0.2">
      <c r="A112" s="16" t="s">
        <v>112</v>
      </c>
      <c r="B112">
        <v>20</v>
      </c>
      <c r="C112">
        <v>95</v>
      </c>
      <c r="D112">
        <f t="shared" si="5"/>
        <v>115</v>
      </c>
      <c r="E112">
        <f t="shared" si="6"/>
        <v>97.749999999999986</v>
      </c>
      <c r="F112" s="1">
        <f t="shared" si="7"/>
        <v>73.312499999999986</v>
      </c>
      <c r="G112" s="1">
        <f t="shared" si="8"/>
        <v>43.987499999999997</v>
      </c>
      <c r="H112" s="1">
        <f t="shared" si="9"/>
        <v>1319.625</v>
      </c>
      <c r="I112" s="13">
        <v>1125</v>
      </c>
    </row>
    <row r="113" spans="1:9" x14ac:dyDescent="0.2">
      <c r="A113" s="16" t="s">
        <v>113</v>
      </c>
      <c r="B113">
        <v>30</v>
      </c>
      <c r="C113">
        <v>110</v>
      </c>
      <c r="D113">
        <f t="shared" si="5"/>
        <v>140</v>
      </c>
      <c r="E113">
        <f t="shared" si="6"/>
        <v>118.99999999999999</v>
      </c>
      <c r="F113" s="1">
        <f t="shared" si="7"/>
        <v>89.25</v>
      </c>
      <c r="G113" s="1">
        <f t="shared" si="8"/>
        <v>53.550000000000004</v>
      </c>
      <c r="H113" s="1">
        <f t="shared" si="9"/>
        <v>1606.5000000000002</v>
      </c>
      <c r="I113" s="13">
        <v>1125</v>
      </c>
    </row>
    <row r="114" spans="1:9" x14ac:dyDescent="0.2">
      <c r="A114" s="16" t="s">
        <v>114</v>
      </c>
      <c r="B114">
        <v>15</v>
      </c>
      <c r="C114">
        <v>100</v>
      </c>
      <c r="D114">
        <f t="shared" si="5"/>
        <v>115</v>
      </c>
      <c r="E114">
        <f t="shared" si="6"/>
        <v>97.749999999999986</v>
      </c>
      <c r="F114" s="1">
        <f t="shared" si="7"/>
        <v>73.312499999999986</v>
      </c>
      <c r="G114" s="1">
        <f t="shared" si="8"/>
        <v>43.987499999999997</v>
      </c>
      <c r="H114" s="1">
        <f t="shared" si="9"/>
        <v>1319.625</v>
      </c>
      <c r="I114" s="13">
        <v>1125</v>
      </c>
    </row>
    <row r="115" spans="1:9" x14ac:dyDescent="0.2">
      <c r="A115" s="16" t="s">
        <v>115</v>
      </c>
      <c r="B115">
        <v>24</v>
      </c>
      <c r="C115">
        <v>84</v>
      </c>
      <c r="D115">
        <f t="shared" si="5"/>
        <v>108</v>
      </c>
      <c r="E115">
        <f t="shared" si="6"/>
        <v>91.800000000000011</v>
      </c>
      <c r="F115" s="1">
        <f t="shared" si="7"/>
        <v>68.850000000000009</v>
      </c>
      <c r="G115" s="1">
        <f t="shared" si="8"/>
        <v>41.31</v>
      </c>
      <c r="H115" s="1">
        <f t="shared" si="9"/>
        <v>1239.3000000000002</v>
      </c>
      <c r="I115" s="13">
        <v>1125</v>
      </c>
    </row>
    <row r="116" spans="1:9" x14ac:dyDescent="0.2">
      <c r="A116" s="16" t="s">
        <v>116</v>
      </c>
      <c r="B116">
        <v>24</v>
      </c>
      <c r="C116">
        <v>95</v>
      </c>
      <c r="D116">
        <f t="shared" si="5"/>
        <v>119</v>
      </c>
      <c r="E116">
        <f t="shared" si="6"/>
        <v>101.14999999999999</v>
      </c>
      <c r="F116" s="1">
        <f t="shared" si="7"/>
        <v>75.862499999999983</v>
      </c>
      <c r="G116" s="1">
        <f t="shared" si="8"/>
        <v>45.517499999999984</v>
      </c>
      <c r="H116" s="1">
        <f t="shared" si="9"/>
        <v>1365.5249999999996</v>
      </c>
      <c r="I116" s="13">
        <v>1125</v>
      </c>
    </row>
    <row r="117" spans="1:9" x14ac:dyDescent="0.2">
      <c r="A117" s="16" t="s">
        <v>117</v>
      </c>
      <c r="B117">
        <v>35</v>
      </c>
      <c r="C117">
        <v>147</v>
      </c>
      <c r="D117">
        <f t="shared" si="5"/>
        <v>182</v>
      </c>
      <c r="E117">
        <f t="shared" si="6"/>
        <v>154.70000000000002</v>
      </c>
      <c r="F117" s="1">
        <f t="shared" si="7"/>
        <v>116.02500000000001</v>
      </c>
      <c r="G117" s="1">
        <f t="shared" si="8"/>
        <v>69.615000000000009</v>
      </c>
      <c r="H117" s="1">
        <f t="shared" si="9"/>
        <v>2088.4500000000003</v>
      </c>
      <c r="I117" s="13">
        <v>1200</v>
      </c>
    </row>
    <row r="118" spans="1:9" x14ac:dyDescent="0.2">
      <c r="A118" s="16" t="s">
        <v>118</v>
      </c>
      <c r="B118">
        <v>38</v>
      </c>
      <c r="C118">
        <v>45</v>
      </c>
      <c r="D118">
        <f t="shared" si="5"/>
        <v>83</v>
      </c>
      <c r="E118">
        <f t="shared" si="6"/>
        <v>70.55</v>
      </c>
      <c r="F118" s="1">
        <f t="shared" si="7"/>
        <v>52.912500000000001</v>
      </c>
      <c r="G118" s="1">
        <f t="shared" si="8"/>
        <v>31.747499999999999</v>
      </c>
      <c r="H118" s="1">
        <v>1125</v>
      </c>
      <c r="I118" s="13">
        <v>1125</v>
      </c>
    </row>
    <row r="119" spans="1:9" x14ac:dyDescent="0.2">
      <c r="A119" s="16" t="s">
        <v>119</v>
      </c>
      <c r="B119">
        <v>24</v>
      </c>
      <c r="C119">
        <v>85</v>
      </c>
      <c r="D119">
        <f t="shared" si="5"/>
        <v>109</v>
      </c>
      <c r="E119">
        <f t="shared" si="6"/>
        <v>92.65</v>
      </c>
      <c r="F119" s="1">
        <f t="shared" si="7"/>
        <v>69.487500000000011</v>
      </c>
      <c r="G119" s="1">
        <f t="shared" si="8"/>
        <v>41.69250000000001</v>
      </c>
      <c r="H119" s="1">
        <f t="shared" si="9"/>
        <v>1250.7750000000003</v>
      </c>
      <c r="I119" s="13">
        <v>1125</v>
      </c>
    </row>
    <row r="120" spans="1:9" x14ac:dyDescent="0.2">
      <c r="A120" s="16" t="s">
        <v>120</v>
      </c>
      <c r="B120">
        <v>26</v>
      </c>
      <c r="C120">
        <v>72</v>
      </c>
      <c r="D120">
        <f t="shared" si="5"/>
        <v>98</v>
      </c>
      <c r="E120">
        <f t="shared" si="6"/>
        <v>83.3</v>
      </c>
      <c r="F120" s="1">
        <f t="shared" si="7"/>
        <v>62.474999999999994</v>
      </c>
      <c r="G120" s="1">
        <f t="shared" si="8"/>
        <v>37.484999999999999</v>
      </c>
      <c r="H120" s="1">
        <f t="shared" si="9"/>
        <v>1124.55</v>
      </c>
      <c r="I120" s="13">
        <v>1125</v>
      </c>
    </row>
    <row r="121" spans="1:9" x14ac:dyDescent="0.2">
      <c r="A121" s="16" t="s">
        <v>121</v>
      </c>
      <c r="B121">
        <v>39</v>
      </c>
      <c r="C121">
        <v>98</v>
      </c>
      <c r="D121">
        <f t="shared" si="5"/>
        <v>137</v>
      </c>
      <c r="E121">
        <f t="shared" si="6"/>
        <v>116.45</v>
      </c>
      <c r="F121" s="1">
        <f t="shared" si="7"/>
        <v>87.337500000000006</v>
      </c>
      <c r="G121" s="1">
        <f t="shared" si="8"/>
        <v>52.402500000000003</v>
      </c>
      <c r="H121" s="1">
        <f t="shared" si="9"/>
        <v>1572.075</v>
      </c>
      <c r="I121" s="13">
        <v>1125</v>
      </c>
    </row>
    <row r="122" spans="1:9" x14ac:dyDescent="0.2">
      <c r="A122" s="16" t="s">
        <v>122</v>
      </c>
      <c r="B122">
        <v>25</v>
      </c>
      <c r="C122">
        <v>100</v>
      </c>
      <c r="D122">
        <f t="shared" si="5"/>
        <v>125</v>
      </c>
      <c r="E122">
        <f t="shared" si="6"/>
        <v>106.25</v>
      </c>
      <c r="F122" s="1">
        <f t="shared" si="7"/>
        <v>79.6875</v>
      </c>
      <c r="G122" s="1">
        <f t="shared" si="8"/>
        <v>47.8125</v>
      </c>
      <c r="H122" s="1">
        <f t="shared" si="9"/>
        <v>1434.375</v>
      </c>
      <c r="I122" s="13">
        <v>1125</v>
      </c>
    </row>
    <row r="123" spans="1:9" x14ac:dyDescent="0.2">
      <c r="A123" s="16" t="s">
        <v>123</v>
      </c>
      <c r="B123">
        <v>50</v>
      </c>
      <c r="C123">
        <v>115</v>
      </c>
      <c r="D123">
        <f t="shared" si="5"/>
        <v>165</v>
      </c>
      <c r="E123">
        <f t="shared" si="6"/>
        <v>140.25</v>
      </c>
      <c r="F123" s="1">
        <f t="shared" si="7"/>
        <v>105.1875</v>
      </c>
      <c r="G123" s="1">
        <f t="shared" si="8"/>
        <v>63.112500000000004</v>
      </c>
      <c r="H123" s="1">
        <f t="shared" si="9"/>
        <v>1893.3750000000002</v>
      </c>
      <c r="I123" s="13">
        <v>1000</v>
      </c>
    </row>
    <row r="124" spans="1:9" x14ac:dyDescent="0.2">
      <c r="A124" s="16" t="s">
        <v>124</v>
      </c>
      <c r="B124">
        <v>30</v>
      </c>
      <c r="C124">
        <v>70</v>
      </c>
      <c r="D124">
        <f t="shared" si="5"/>
        <v>100</v>
      </c>
      <c r="E124">
        <f t="shared" si="6"/>
        <v>85</v>
      </c>
      <c r="F124" s="1">
        <f t="shared" si="7"/>
        <v>63.75</v>
      </c>
      <c r="G124" s="1">
        <f t="shared" si="8"/>
        <v>38.25</v>
      </c>
      <c r="H124" s="1">
        <f t="shared" si="9"/>
        <v>1147.5</v>
      </c>
      <c r="I124" s="13">
        <v>1250</v>
      </c>
    </row>
    <row r="125" spans="1:9" x14ac:dyDescent="0.2">
      <c r="A125" s="16" t="s">
        <v>228</v>
      </c>
      <c r="B125">
        <v>50</v>
      </c>
      <c r="C125">
        <v>220</v>
      </c>
      <c r="D125">
        <f t="shared" si="5"/>
        <v>270</v>
      </c>
      <c r="E125">
        <f t="shared" si="6"/>
        <v>229.50000000000003</v>
      </c>
      <c r="F125" s="1">
        <f t="shared" si="7"/>
        <v>172.12500000000003</v>
      </c>
      <c r="G125" s="1">
        <f t="shared" si="8"/>
        <v>103.27500000000001</v>
      </c>
      <c r="H125" s="1">
        <f t="shared" si="9"/>
        <v>3098.25</v>
      </c>
      <c r="I125" s="13">
        <v>1250</v>
      </c>
    </row>
    <row r="126" spans="1:9" x14ac:dyDescent="0.2">
      <c r="A126" s="16" t="s">
        <v>127</v>
      </c>
      <c r="B126">
        <v>53</v>
      </c>
      <c r="C126">
        <v>182</v>
      </c>
      <c r="D126">
        <f t="shared" si="5"/>
        <v>235</v>
      </c>
      <c r="E126">
        <f t="shared" si="6"/>
        <v>199.75</v>
      </c>
      <c r="F126" s="1">
        <f t="shared" si="7"/>
        <v>149.8125</v>
      </c>
      <c r="G126" s="1">
        <f t="shared" si="8"/>
        <v>89.887500000000003</v>
      </c>
      <c r="H126" s="1">
        <f t="shared" si="9"/>
        <v>2696.625</v>
      </c>
      <c r="I126" s="13">
        <v>1325</v>
      </c>
    </row>
    <row r="127" spans="1:9" x14ac:dyDescent="0.2">
      <c r="A127" s="16" t="s">
        <v>229</v>
      </c>
      <c r="B127">
        <v>24</v>
      </c>
      <c r="C127">
        <v>92</v>
      </c>
      <c r="D127">
        <f t="shared" si="5"/>
        <v>116</v>
      </c>
      <c r="E127">
        <f t="shared" si="6"/>
        <v>98.6</v>
      </c>
      <c r="F127" s="1">
        <f t="shared" si="7"/>
        <v>73.95</v>
      </c>
      <c r="G127" s="1">
        <f t="shared" si="8"/>
        <v>44.370000000000005</v>
      </c>
      <c r="H127" s="1">
        <f t="shared" si="9"/>
        <v>1331.1000000000001</v>
      </c>
      <c r="I127" s="13">
        <v>1000</v>
      </c>
    </row>
    <row r="128" spans="1:9" x14ac:dyDescent="0.2">
      <c r="A128" s="16" t="s">
        <v>130</v>
      </c>
      <c r="B128">
        <v>40</v>
      </c>
      <c r="C128">
        <v>120</v>
      </c>
      <c r="D128">
        <f t="shared" si="5"/>
        <v>160</v>
      </c>
      <c r="E128">
        <f t="shared" si="6"/>
        <v>136</v>
      </c>
      <c r="F128" s="1">
        <f t="shared" si="7"/>
        <v>102.00000000000001</v>
      </c>
      <c r="G128" s="1">
        <f t="shared" si="8"/>
        <v>61.2</v>
      </c>
      <c r="H128" s="1">
        <f t="shared" si="9"/>
        <v>1836</v>
      </c>
      <c r="I128" s="13">
        <v>1125</v>
      </c>
    </row>
    <row r="129" spans="1:9" x14ac:dyDescent="0.2">
      <c r="A129" s="16" t="s">
        <v>131</v>
      </c>
      <c r="F129" s="1"/>
      <c r="G129" s="1"/>
      <c r="H129" s="1"/>
      <c r="I129" s="13"/>
    </row>
    <row r="130" spans="1:9" x14ac:dyDescent="0.2">
      <c r="A130" s="16" t="s">
        <v>132</v>
      </c>
      <c r="B130">
        <v>20</v>
      </c>
      <c r="C130">
        <v>150</v>
      </c>
      <c r="D130">
        <f t="shared" si="5"/>
        <v>170</v>
      </c>
      <c r="E130">
        <f t="shared" si="6"/>
        <v>144.5</v>
      </c>
      <c r="F130" s="1">
        <f t="shared" si="7"/>
        <v>108.375</v>
      </c>
      <c r="G130" s="1">
        <f t="shared" si="8"/>
        <v>65.025000000000006</v>
      </c>
      <c r="H130" s="1">
        <f t="shared" si="9"/>
        <v>1950.7500000000002</v>
      </c>
      <c r="I130" s="13">
        <v>1125</v>
      </c>
    </row>
    <row r="131" spans="1:9" x14ac:dyDescent="0.2">
      <c r="A131" s="16" t="s">
        <v>18</v>
      </c>
      <c r="B131">
        <v>20</v>
      </c>
      <c r="C131">
        <v>70</v>
      </c>
      <c r="D131">
        <f t="shared" ref="D131:D194" si="10">SUM(B131:C131)</f>
        <v>90</v>
      </c>
      <c r="E131">
        <f t="shared" ref="E131:E194" si="11">(D131/100*85)</f>
        <v>76.5</v>
      </c>
      <c r="F131" s="1">
        <f t="shared" ref="F131:F194" si="12">(E131/100*75)</f>
        <v>57.375</v>
      </c>
      <c r="G131" s="1">
        <f t="shared" ref="G131:G194" si="13">F131-(F131/100*40)</f>
        <v>34.424999999999997</v>
      </c>
      <c r="H131" s="1">
        <v>1125</v>
      </c>
      <c r="I131" s="13">
        <v>1125</v>
      </c>
    </row>
    <row r="132" spans="1:9" x14ac:dyDescent="0.2">
      <c r="A132" s="16" t="s">
        <v>212</v>
      </c>
      <c r="B132">
        <v>49</v>
      </c>
      <c r="C132">
        <v>175</v>
      </c>
      <c r="D132">
        <f t="shared" si="10"/>
        <v>224</v>
      </c>
      <c r="E132">
        <f t="shared" si="6"/>
        <v>190.4</v>
      </c>
      <c r="F132" s="1">
        <f t="shared" si="7"/>
        <v>142.80000000000001</v>
      </c>
      <c r="G132" s="1">
        <f t="shared" si="13"/>
        <v>85.68</v>
      </c>
      <c r="H132" s="1">
        <f t="shared" si="9"/>
        <v>2570.4</v>
      </c>
      <c r="I132" s="13">
        <v>1250</v>
      </c>
    </row>
    <row r="133" spans="1:9" x14ac:dyDescent="0.2">
      <c r="A133" s="16" t="s">
        <v>133</v>
      </c>
      <c r="B133">
        <v>28</v>
      </c>
      <c r="C133">
        <v>101</v>
      </c>
      <c r="D133">
        <f t="shared" si="10"/>
        <v>129</v>
      </c>
      <c r="E133">
        <f t="shared" si="11"/>
        <v>109.65</v>
      </c>
      <c r="F133" s="1">
        <f t="shared" si="12"/>
        <v>82.237499999999997</v>
      </c>
      <c r="G133" s="1">
        <f t="shared" si="13"/>
        <v>49.342500000000001</v>
      </c>
      <c r="H133" s="1">
        <f t="shared" ref="H133:H194" si="14">G133*30</f>
        <v>1480.2750000000001</v>
      </c>
      <c r="I133" s="13">
        <v>1125</v>
      </c>
    </row>
    <row r="134" spans="1:9" x14ac:dyDescent="0.2">
      <c r="A134" s="16" t="s">
        <v>134</v>
      </c>
      <c r="B134">
        <v>30</v>
      </c>
      <c r="C134">
        <v>90</v>
      </c>
      <c r="D134">
        <f t="shared" si="10"/>
        <v>120</v>
      </c>
      <c r="E134">
        <f t="shared" si="11"/>
        <v>102</v>
      </c>
      <c r="F134" s="1">
        <f t="shared" si="12"/>
        <v>76.5</v>
      </c>
      <c r="G134" s="1">
        <f t="shared" si="13"/>
        <v>45.9</v>
      </c>
      <c r="H134" s="1">
        <f t="shared" si="14"/>
        <v>1377</v>
      </c>
      <c r="I134" s="13">
        <v>1200</v>
      </c>
    </row>
    <row r="135" spans="1:9" x14ac:dyDescent="0.2">
      <c r="A135" s="16" t="s">
        <v>135</v>
      </c>
      <c r="B135">
        <v>30</v>
      </c>
      <c r="C135">
        <v>61</v>
      </c>
      <c r="D135">
        <f t="shared" si="10"/>
        <v>91</v>
      </c>
      <c r="E135">
        <f t="shared" si="11"/>
        <v>77.350000000000009</v>
      </c>
      <c r="F135" s="1">
        <f t="shared" si="12"/>
        <v>58.012500000000003</v>
      </c>
      <c r="G135" s="1">
        <f t="shared" si="13"/>
        <v>34.807500000000005</v>
      </c>
      <c r="H135" s="1">
        <v>1125</v>
      </c>
      <c r="I135" s="13">
        <v>1125</v>
      </c>
    </row>
    <row r="136" spans="1:9" x14ac:dyDescent="0.2">
      <c r="A136" s="16" t="s">
        <v>136</v>
      </c>
      <c r="B136">
        <v>31</v>
      </c>
      <c r="C136">
        <v>140</v>
      </c>
      <c r="D136">
        <f t="shared" si="10"/>
        <v>171</v>
      </c>
      <c r="E136">
        <f t="shared" si="11"/>
        <v>145.35</v>
      </c>
      <c r="F136" s="1">
        <f t="shared" si="12"/>
        <v>109.0125</v>
      </c>
      <c r="G136" s="1">
        <f t="shared" si="13"/>
        <v>65.407499999999999</v>
      </c>
      <c r="H136" s="1">
        <f t="shared" si="14"/>
        <v>1962.2249999999999</v>
      </c>
      <c r="I136" s="13">
        <v>1125</v>
      </c>
    </row>
    <row r="137" spans="1:9" x14ac:dyDescent="0.2">
      <c r="A137" s="16" t="s">
        <v>137</v>
      </c>
      <c r="B137">
        <v>25</v>
      </c>
      <c r="C137">
        <v>107</v>
      </c>
      <c r="D137">
        <f t="shared" si="10"/>
        <v>132</v>
      </c>
      <c r="E137">
        <f t="shared" si="11"/>
        <v>112.2</v>
      </c>
      <c r="F137" s="1">
        <f t="shared" si="12"/>
        <v>84.15</v>
      </c>
      <c r="G137" s="1">
        <f t="shared" si="13"/>
        <v>50.49</v>
      </c>
      <c r="H137" s="1">
        <f t="shared" si="14"/>
        <v>1514.7</v>
      </c>
      <c r="I137" s="13">
        <v>1125</v>
      </c>
    </row>
    <row r="138" spans="1:9" x14ac:dyDescent="0.2">
      <c r="A138" s="16" t="s">
        <v>138</v>
      </c>
      <c r="F138" s="1"/>
      <c r="G138" s="1"/>
      <c r="H138" s="1"/>
      <c r="I138" s="13"/>
    </row>
    <row r="139" spans="1:9" x14ac:dyDescent="0.2">
      <c r="A139" s="16" t="s">
        <v>241</v>
      </c>
      <c r="B139">
        <v>25</v>
      </c>
      <c r="C139">
        <v>105</v>
      </c>
      <c r="D139">
        <f t="shared" si="10"/>
        <v>130</v>
      </c>
      <c r="E139">
        <f t="shared" si="11"/>
        <v>110.5</v>
      </c>
      <c r="F139" s="1">
        <f t="shared" si="12"/>
        <v>82.875</v>
      </c>
      <c r="G139" s="1">
        <f t="shared" si="13"/>
        <v>49.725000000000001</v>
      </c>
      <c r="H139" s="1">
        <f t="shared" si="14"/>
        <v>1491.75</v>
      </c>
      <c r="I139" s="13">
        <v>1025</v>
      </c>
    </row>
    <row r="140" spans="1:9" x14ac:dyDescent="0.2">
      <c r="A140" s="16" t="s">
        <v>18</v>
      </c>
      <c r="B140">
        <v>22</v>
      </c>
      <c r="C140">
        <v>50</v>
      </c>
      <c r="D140">
        <f t="shared" si="10"/>
        <v>72</v>
      </c>
      <c r="E140">
        <f t="shared" si="11"/>
        <v>61.199999999999996</v>
      </c>
      <c r="F140" s="1">
        <f t="shared" si="12"/>
        <v>45.9</v>
      </c>
      <c r="G140" s="1">
        <f t="shared" si="13"/>
        <v>27.54</v>
      </c>
      <c r="H140" s="1">
        <f t="shared" si="14"/>
        <v>826.19999999999993</v>
      </c>
      <c r="I140" s="13">
        <v>1025</v>
      </c>
    </row>
    <row r="141" spans="1:9" x14ac:dyDescent="0.2">
      <c r="A141" s="16" t="s">
        <v>140</v>
      </c>
      <c r="G141" s="1"/>
      <c r="I141" s="13"/>
    </row>
    <row r="142" spans="1:9" x14ac:dyDescent="0.2">
      <c r="A142" s="16" t="s">
        <v>141</v>
      </c>
      <c r="B142">
        <v>30</v>
      </c>
      <c r="C142">
        <v>95</v>
      </c>
      <c r="D142">
        <f>SUM(B142:C142)</f>
        <v>125</v>
      </c>
      <c r="E142">
        <f>(D142/100*85)</f>
        <v>106.25</v>
      </c>
      <c r="F142" s="1">
        <f>(E142/100*75)</f>
        <v>79.6875</v>
      </c>
      <c r="G142" s="1">
        <f t="shared" si="13"/>
        <v>47.8125</v>
      </c>
      <c r="H142" s="1">
        <f>G142*30</f>
        <v>1434.375</v>
      </c>
      <c r="I142" s="13">
        <v>1000</v>
      </c>
    </row>
    <row r="143" spans="1:9" x14ac:dyDescent="0.2">
      <c r="A143" s="16" t="s">
        <v>18</v>
      </c>
      <c r="B143">
        <v>27</v>
      </c>
      <c r="C143">
        <v>95</v>
      </c>
      <c r="D143">
        <f t="shared" si="10"/>
        <v>122</v>
      </c>
      <c r="E143">
        <f t="shared" si="11"/>
        <v>103.7</v>
      </c>
      <c r="F143" s="1">
        <f t="shared" si="12"/>
        <v>77.774999999999991</v>
      </c>
      <c r="G143" s="1">
        <f t="shared" si="13"/>
        <v>46.664999999999992</v>
      </c>
      <c r="H143" s="1">
        <f t="shared" si="14"/>
        <v>1399.9499999999998</v>
      </c>
      <c r="I143" s="13">
        <v>1000</v>
      </c>
    </row>
    <row r="144" spans="1:9" x14ac:dyDescent="0.2">
      <c r="A144" s="16" t="s">
        <v>142</v>
      </c>
      <c r="B144">
        <v>30</v>
      </c>
      <c r="C144">
        <v>135</v>
      </c>
      <c r="D144">
        <f t="shared" si="10"/>
        <v>165</v>
      </c>
      <c r="E144">
        <f t="shared" si="11"/>
        <v>140.25</v>
      </c>
      <c r="F144" s="1">
        <f t="shared" si="12"/>
        <v>105.1875</v>
      </c>
      <c r="G144" s="1">
        <f t="shared" si="13"/>
        <v>63.112500000000004</v>
      </c>
      <c r="H144" s="1">
        <f t="shared" si="14"/>
        <v>1893.3750000000002</v>
      </c>
      <c r="I144" s="13">
        <v>1250</v>
      </c>
    </row>
    <row r="145" spans="1:9" x14ac:dyDescent="0.2">
      <c r="A145" s="16" t="s">
        <v>143</v>
      </c>
      <c r="F145" s="1"/>
      <c r="G145" s="1"/>
      <c r="H145" s="1"/>
      <c r="I145" s="13"/>
    </row>
    <row r="146" spans="1:9" x14ac:dyDescent="0.2">
      <c r="A146" s="16" t="s">
        <v>144</v>
      </c>
      <c r="B146">
        <v>21</v>
      </c>
      <c r="C146">
        <v>100</v>
      </c>
      <c r="D146">
        <f t="shared" si="10"/>
        <v>121</v>
      </c>
      <c r="E146">
        <f t="shared" si="11"/>
        <v>102.85</v>
      </c>
      <c r="F146" s="1">
        <f t="shared" si="12"/>
        <v>77.137500000000003</v>
      </c>
      <c r="G146" s="1">
        <f t="shared" si="13"/>
        <v>46.282499999999999</v>
      </c>
      <c r="H146" s="1">
        <f t="shared" si="14"/>
        <v>1388.4749999999999</v>
      </c>
      <c r="I146" s="13">
        <v>1125</v>
      </c>
    </row>
    <row r="147" spans="1:9" x14ac:dyDescent="0.2">
      <c r="A147" s="16" t="s">
        <v>18</v>
      </c>
      <c r="B147">
        <v>22</v>
      </c>
      <c r="C147">
        <v>80</v>
      </c>
      <c r="D147">
        <f t="shared" si="10"/>
        <v>102</v>
      </c>
      <c r="E147">
        <f t="shared" si="11"/>
        <v>86.7</v>
      </c>
      <c r="F147" s="1">
        <f t="shared" si="12"/>
        <v>65.025000000000006</v>
      </c>
      <c r="G147" s="1">
        <f t="shared" si="13"/>
        <v>39.015000000000001</v>
      </c>
      <c r="H147" s="1">
        <f t="shared" si="14"/>
        <v>1170.45</v>
      </c>
      <c r="I147" s="13">
        <v>1125</v>
      </c>
    </row>
    <row r="148" spans="1:9" x14ac:dyDescent="0.2">
      <c r="A148" s="16" t="s">
        <v>145</v>
      </c>
      <c r="F148" s="1"/>
      <c r="G148" s="1"/>
      <c r="H148" s="1"/>
      <c r="I148" s="13"/>
    </row>
    <row r="149" spans="1:9" x14ac:dyDescent="0.2">
      <c r="A149" s="16" t="s">
        <v>146</v>
      </c>
      <c r="B149">
        <v>40</v>
      </c>
      <c r="C149">
        <v>135</v>
      </c>
      <c r="D149">
        <f t="shared" si="10"/>
        <v>175</v>
      </c>
      <c r="E149">
        <f t="shared" si="11"/>
        <v>148.75</v>
      </c>
      <c r="F149" s="1">
        <f t="shared" si="12"/>
        <v>111.5625</v>
      </c>
      <c r="G149" s="1">
        <f t="shared" si="13"/>
        <v>66.9375</v>
      </c>
      <c r="H149" s="1">
        <f t="shared" si="14"/>
        <v>2008.125</v>
      </c>
      <c r="I149" s="13">
        <v>1325</v>
      </c>
    </row>
    <row r="150" spans="1:9" x14ac:dyDescent="0.2">
      <c r="A150" s="16" t="s">
        <v>147</v>
      </c>
      <c r="B150">
        <v>30</v>
      </c>
      <c r="C150">
        <v>110</v>
      </c>
      <c r="D150">
        <f t="shared" si="10"/>
        <v>140</v>
      </c>
      <c r="E150">
        <f t="shared" si="11"/>
        <v>118.99999999999999</v>
      </c>
      <c r="F150" s="1">
        <f t="shared" si="12"/>
        <v>89.25</v>
      </c>
      <c r="G150" s="1">
        <f t="shared" si="13"/>
        <v>53.550000000000004</v>
      </c>
      <c r="H150" s="1">
        <f t="shared" si="14"/>
        <v>1606.5000000000002</v>
      </c>
      <c r="I150" s="13">
        <v>1325</v>
      </c>
    </row>
    <row r="151" spans="1:9" x14ac:dyDescent="0.2">
      <c r="A151" s="16" t="s">
        <v>18</v>
      </c>
      <c r="B151">
        <v>30</v>
      </c>
      <c r="C151">
        <v>80</v>
      </c>
      <c r="D151">
        <f t="shared" si="10"/>
        <v>110</v>
      </c>
      <c r="E151">
        <f t="shared" si="11"/>
        <v>93.500000000000014</v>
      </c>
      <c r="F151" s="1">
        <f t="shared" si="12"/>
        <v>70.125000000000014</v>
      </c>
      <c r="G151" s="1">
        <f t="shared" si="13"/>
        <v>42.07500000000001</v>
      </c>
      <c r="H151" s="1">
        <f t="shared" si="14"/>
        <v>1262.2500000000002</v>
      </c>
      <c r="I151" s="13">
        <v>1325</v>
      </c>
    </row>
    <row r="152" spans="1:9" x14ac:dyDescent="0.2">
      <c r="A152" s="16" t="s">
        <v>148</v>
      </c>
      <c r="B152">
        <v>30</v>
      </c>
      <c r="C152">
        <v>95</v>
      </c>
      <c r="D152">
        <f t="shared" si="10"/>
        <v>125</v>
      </c>
      <c r="E152">
        <f t="shared" si="11"/>
        <v>106.25</v>
      </c>
      <c r="F152" s="1">
        <f t="shared" si="12"/>
        <v>79.6875</v>
      </c>
      <c r="G152" s="1">
        <f t="shared" si="13"/>
        <v>47.8125</v>
      </c>
      <c r="H152" s="1">
        <f t="shared" si="14"/>
        <v>1434.375</v>
      </c>
      <c r="I152" s="13">
        <v>1125</v>
      </c>
    </row>
    <row r="153" spans="1:9" x14ac:dyDescent="0.2">
      <c r="A153" s="16" t="s">
        <v>149</v>
      </c>
      <c r="B153">
        <v>40</v>
      </c>
      <c r="C153">
        <v>80</v>
      </c>
      <c r="D153">
        <f t="shared" si="10"/>
        <v>120</v>
      </c>
      <c r="E153">
        <f t="shared" si="11"/>
        <v>102</v>
      </c>
      <c r="F153" s="1">
        <f t="shared" si="12"/>
        <v>76.5</v>
      </c>
      <c r="G153" s="1">
        <f t="shared" si="13"/>
        <v>45.9</v>
      </c>
      <c r="H153" s="1">
        <f t="shared" si="14"/>
        <v>1377</v>
      </c>
      <c r="I153" s="13">
        <v>1125</v>
      </c>
    </row>
    <row r="154" spans="1:9" x14ac:dyDescent="0.2">
      <c r="A154" s="16" t="s">
        <v>152</v>
      </c>
      <c r="B154">
        <v>60</v>
      </c>
      <c r="C154">
        <v>165</v>
      </c>
      <c r="D154">
        <f t="shared" si="10"/>
        <v>225</v>
      </c>
      <c r="E154">
        <f t="shared" si="11"/>
        <v>191.25</v>
      </c>
      <c r="F154" s="1">
        <f t="shared" si="12"/>
        <v>143.4375</v>
      </c>
      <c r="G154" s="1">
        <f t="shared" si="13"/>
        <v>86.0625</v>
      </c>
      <c r="H154" s="1">
        <f t="shared" si="14"/>
        <v>2581.875</v>
      </c>
      <c r="I154" s="13">
        <v>1150</v>
      </c>
    </row>
    <row r="155" spans="1:9" x14ac:dyDescent="0.2">
      <c r="A155" s="16" t="s">
        <v>153</v>
      </c>
      <c r="F155" s="1"/>
      <c r="G155" s="1"/>
      <c r="H155" s="1"/>
      <c r="I155" s="13"/>
    </row>
    <row r="156" spans="1:9" x14ac:dyDescent="0.2">
      <c r="A156" s="16" t="s">
        <v>237</v>
      </c>
      <c r="B156">
        <v>51</v>
      </c>
      <c r="C156">
        <v>174</v>
      </c>
      <c r="D156">
        <f t="shared" si="10"/>
        <v>225</v>
      </c>
      <c r="E156">
        <f t="shared" si="11"/>
        <v>191.25</v>
      </c>
      <c r="F156" s="1">
        <f t="shared" si="12"/>
        <v>143.4375</v>
      </c>
      <c r="G156" s="1">
        <f t="shared" si="13"/>
        <v>86.0625</v>
      </c>
      <c r="H156" s="1">
        <f t="shared" si="14"/>
        <v>2581.875</v>
      </c>
      <c r="I156" s="13">
        <v>1200</v>
      </c>
    </row>
    <row r="157" spans="1:9" x14ac:dyDescent="0.2">
      <c r="A157" s="16" t="s">
        <v>18</v>
      </c>
      <c r="B157">
        <v>40</v>
      </c>
      <c r="C157">
        <v>139</v>
      </c>
      <c r="D157">
        <f t="shared" si="10"/>
        <v>179</v>
      </c>
      <c r="E157">
        <f t="shared" si="11"/>
        <v>152.15</v>
      </c>
      <c r="F157" s="1">
        <f t="shared" si="12"/>
        <v>114.11250000000001</v>
      </c>
      <c r="G157" s="1">
        <f t="shared" si="13"/>
        <v>68.467500000000001</v>
      </c>
      <c r="H157" s="1">
        <f t="shared" si="14"/>
        <v>2054.0250000000001</v>
      </c>
      <c r="I157" s="13">
        <v>1200</v>
      </c>
    </row>
    <row r="158" spans="1:9" x14ac:dyDescent="0.2">
      <c r="A158" s="16" t="s">
        <v>156</v>
      </c>
      <c r="B158">
        <v>35</v>
      </c>
      <c r="C158">
        <v>130</v>
      </c>
      <c r="D158">
        <f t="shared" si="10"/>
        <v>165</v>
      </c>
      <c r="E158">
        <f t="shared" si="11"/>
        <v>140.25</v>
      </c>
      <c r="F158" s="1">
        <f t="shared" si="12"/>
        <v>105.1875</v>
      </c>
      <c r="G158" s="1">
        <f t="shared" si="13"/>
        <v>63.112500000000004</v>
      </c>
      <c r="H158" s="1">
        <f t="shared" si="14"/>
        <v>1893.3750000000002</v>
      </c>
      <c r="I158" s="13">
        <v>1200</v>
      </c>
    </row>
    <row r="159" spans="1:9" x14ac:dyDescent="0.2">
      <c r="A159" s="16" t="s">
        <v>157</v>
      </c>
      <c r="B159">
        <v>25</v>
      </c>
      <c r="C159">
        <v>90</v>
      </c>
      <c r="D159">
        <f t="shared" si="10"/>
        <v>115</v>
      </c>
      <c r="E159">
        <f t="shared" si="11"/>
        <v>97.749999999999986</v>
      </c>
      <c r="F159" s="1">
        <f t="shared" si="12"/>
        <v>73.312499999999986</v>
      </c>
      <c r="G159" s="1">
        <f t="shared" si="13"/>
        <v>43.987499999999997</v>
      </c>
      <c r="H159" s="1">
        <f t="shared" si="14"/>
        <v>1319.625</v>
      </c>
      <c r="I159" s="13">
        <v>1125</v>
      </c>
    </row>
    <row r="160" spans="1:9" x14ac:dyDescent="0.2">
      <c r="A160" s="16" t="s">
        <v>158</v>
      </c>
      <c r="B160">
        <v>32</v>
      </c>
      <c r="C160">
        <v>82</v>
      </c>
      <c r="D160">
        <f t="shared" si="10"/>
        <v>114</v>
      </c>
      <c r="E160">
        <f t="shared" si="11"/>
        <v>96.899999999999991</v>
      </c>
      <c r="F160" s="1">
        <f t="shared" si="12"/>
        <v>72.674999999999983</v>
      </c>
      <c r="G160" s="1">
        <f t="shared" si="13"/>
        <v>43.60499999999999</v>
      </c>
      <c r="H160" s="1">
        <f t="shared" si="14"/>
        <v>1308.1499999999996</v>
      </c>
      <c r="I160" s="13">
        <v>1250</v>
      </c>
    </row>
    <row r="161" spans="1:9" x14ac:dyDescent="0.2">
      <c r="A161" s="16" t="s">
        <v>159</v>
      </c>
      <c r="B161">
        <v>37</v>
      </c>
      <c r="C161">
        <v>103</v>
      </c>
      <c r="D161">
        <f t="shared" si="10"/>
        <v>140</v>
      </c>
      <c r="E161">
        <f t="shared" si="11"/>
        <v>118.99999999999999</v>
      </c>
      <c r="F161" s="1">
        <f t="shared" si="12"/>
        <v>89.25</v>
      </c>
      <c r="G161" s="1">
        <f t="shared" si="13"/>
        <v>53.550000000000004</v>
      </c>
      <c r="H161" s="1">
        <f t="shared" si="14"/>
        <v>1606.5000000000002</v>
      </c>
      <c r="I161" s="13">
        <v>1200</v>
      </c>
    </row>
    <row r="162" spans="1:9" x14ac:dyDescent="0.2">
      <c r="A162" s="16" t="s">
        <v>160</v>
      </c>
      <c r="B162">
        <v>44</v>
      </c>
      <c r="C162">
        <v>188</v>
      </c>
      <c r="D162">
        <f t="shared" si="10"/>
        <v>232</v>
      </c>
      <c r="E162">
        <f t="shared" si="11"/>
        <v>197.2</v>
      </c>
      <c r="F162" s="1">
        <f t="shared" si="12"/>
        <v>147.9</v>
      </c>
      <c r="G162" s="1">
        <f t="shared" si="13"/>
        <v>88.740000000000009</v>
      </c>
      <c r="H162" s="1">
        <f t="shared" si="14"/>
        <v>2662.2000000000003</v>
      </c>
      <c r="I162" s="13">
        <v>1200</v>
      </c>
    </row>
    <row r="163" spans="1:9" x14ac:dyDescent="0.2">
      <c r="A163" s="16" t="s">
        <v>161</v>
      </c>
      <c r="B163">
        <v>20</v>
      </c>
      <c r="C163">
        <v>130</v>
      </c>
      <c r="D163">
        <f t="shared" si="10"/>
        <v>150</v>
      </c>
      <c r="E163">
        <f t="shared" si="11"/>
        <v>127.5</v>
      </c>
      <c r="F163" s="1">
        <f t="shared" si="12"/>
        <v>95.625</v>
      </c>
      <c r="G163" s="1">
        <f t="shared" si="13"/>
        <v>57.375</v>
      </c>
      <c r="H163" s="1">
        <f t="shared" si="14"/>
        <v>1721.25</v>
      </c>
      <c r="I163" s="13">
        <v>1025</v>
      </c>
    </row>
    <row r="164" spans="1:9" x14ac:dyDescent="0.2">
      <c r="A164" s="16" t="s">
        <v>162</v>
      </c>
      <c r="B164">
        <v>25</v>
      </c>
      <c r="C164">
        <v>95</v>
      </c>
      <c r="D164">
        <f t="shared" si="10"/>
        <v>120</v>
      </c>
      <c r="E164">
        <f t="shared" si="11"/>
        <v>102</v>
      </c>
      <c r="F164" s="1">
        <f t="shared" si="12"/>
        <v>76.5</v>
      </c>
      <c r="G164" s="1">
        <f t="shared" si="13"/>
        <v>45.9</v>
      </c>
      <c r="H164" s="1">
        <f t="shared" si="14"/>
        <v>1377</v>
      </c>
      <c r="I164" s="13">
        <v>1025</v>
      </c>
    </row>
    <row r="165" spans="1:9" x14ac:dyDescent="0.2">
      <c r="A165" s="16" t="s">
        <v>163</v>
      </c>
      <c r="F165" s="1"/>
      <c r="G165" s="1"/>
      <c r="H165" s="1"/>
      <c r="I165" s="13"/>
    </row>
    <row r="166" spans="1:9" x14ac:dyDescent="0.2">
      <c r="A166" s="16" t="s">
        <v>242</v>
      </c>
      <c r="B166">
        <v>27</v>
      </c>
      <c r="C166">
        <v>118</v>
      </c>
      <c r="D166">
        <f t="shared" si="10"/>
        <v>145</v>
      </c>
      <c r="E166">
        <f t="shared" si="11"/>
        <v>123.25</v>
      </c>
      <c r="F166" s="1">
        <f t="shared" si="12"/>
        <v>92.4375</v>
      </c>
      <c r="G166" s="1">
        <f t="shared" si="13"/>
        <v>55.462500000000006</v>
      </c>
      <c r="H166" s="1">
        <f t="shared" si="14"/>
        <v>1663.8750000000002</v>
      </c>
      <c r="I166" s="13">
        <v>1050</v>
      </c>
    </row>
    <row r="167" spans="1:9" x14ac:dyDescent="0.2">
      <c r="A167" s="16" t="s">
        <v>18</v>
      </c>
      <c r="B167">
        <v>24</v>
      </c>
      <c r="C167">
        <v>88</v>
      </c>
      <c r="D167">
        <f t="shared" si="10"/>
        <v>112</v>
      </c>
      <c r="E167">
        <f t="shared" si="11"/>
        <v>95.2</v>
      </c>
      <c r="F167" s="1">
        <f t="shared" si="12"/>
        <v>71.400000000000006</v>
      </c>
      <c r="G167" s="1">
        <f t="shared" si="13"/>
        <v>42.84</v>
      </c>
      <c r="H167" s="1">
        <f t="shared" si="14"/>
        <v>1285.2</v>
      </c>
      <c r="I167" s="13">
        <v>1050</v>
      </c>
    </row>
    <row r="168" spans="1:9" x14ac:dyDescent="0.2">
      <c r="A168" s="16" t="s">
        <v>167</v>
      </c>
      <c r="B168">
        <v>33</v>
      </c>
      <c r="C168">
        <v>118</v>
      </c>
      <c r="D168">
        <f t="shared" si="10"/>
        <v>151</v>
      </c>
      <c r="E168">
        <f t="shared" si="11"/>
        <v>128.35</v>
      </c>
      <c r="F168" s="1">
        <f t="shared" si="12"/>
        <v>96.262499999999989</v>
      </c>
      <c r="G168" s="1">
        <f t="shared" si="13"/>
        <v>57.757499999999993</v>
      </c>
      <c r="H168" s="1">
        <f t="shared" si="14"/>
        <v>1732.7249999999999</v>
      </c>
      <c r="I168" s="13">
        <v>1125</v>
      </c>
    </row>
    <row r="169" spans="1:9" x14ac:dyDescent="0.2">
      <c r="A169" s="16" t="s">
        <v>168</v>
      </c>
      <c r="B169">
        <v>26</v>
      </c>
      <c r="C169">
        <v>120</v>
      </c>
      <c r="D169">
        <f t="shared" si="10"/>
        <v>146</v>
      </c>
      <c r="E169">
        <f t="shared" si="11"/>
        <v>124.1</v>
      </c>
      <c r="F169" s="1">
        <f t="shared" si="12"/>
        <v>93.074999999999989</v>
      </c>
      <c r="G169" s="1">
        <f t="shared" si="13"/>
        <v>55.844999999999992</v>
      </c>
      <c r="H169" s="1">
        <f t="shared" si="14"/>
        <v>1675.3499999999997</v>
      </c>
      <c r="I169" s="13">
        <v>1200</v>
      </c>
    </row>
    <row r="170" spans="1:9" x14ac:dyDescent="0.2">
      <c r="A170" s="16" t="s">
        <v>232</v>
      </c>
      <c r="B170">
        <v>38</v>
      </c>
      <c r="C170">
        <v>134</v>
      </c>
      <c r="D170">
        <f t="shared" si="10"/>
        <v>172</v>
      </c>
      <c r="E170">
        <f t="shared" si="11"/>
        <v>146.19999999999999</v>
      </c>
      <c r="F170" s="1">
        <f t="shared" si="12"/>
        <v>109.64999999999999</v>
      </c>
      <c r="G170" s="1">
        <f t="shared" si="13"/>
        <v>65.789999999999992</v>
      </c>
      <c r="H170" s="1">
        <f t="shared" si="14"/>
        <v>1973.6999999999998</v>
      </c>
      <c r="I170" s="13">
        <v>1200</v>
      </c>
    </row>
    <row r="171" spans="1:9" x14ac:dyDescent="0.2">
      <c r="A171" s="16" t="s">
        <v>169</v>
      </c>
      <c r="F171" s="1"/>
      <c r="G171" s="1"/>
      <c r="H171" s="1"/>
      <c r="I171" s="13"/>
    </row>
    <row r="172" spans="1:9" x14ac:dyDescent="0.2">
      <c r="A172" s="16" t="s">
        <v>170</v>
      </c>
      <c r="B172">
        <v>31</v>
      </c>
      <c r="C172">
        <v>94</v>
      </c>
      <c r="D172">
        <f t="shared" si="10"/>
        <v>125</v>
      </c>
      <c r="E172">
        <f t="shared" si="11"/>
        <v>106.25</v>
      </c>
      <c r="F172" s="1">
        <f t="shared" si="12"/>
        <v>79.6875</v>
      </c>
      <c r="G172" s="1">
        <f t="shared" si="13"/>
        <v>47.8125</v>
      </c>
      <c r="H172" s="1">
        <f t="shared" si="14"/>
        <v>1434.375</v>
      </c>
      <c r="I172" s="13">
        <v>1125</v>
      </c>
    </row>
    <row r="173" spans="1:9" x14ac:dyDescent="0.2">
      <c r="A173" s="16" t="s">
        <v>18</v>
      </c>
      <c r="B173">
        <v>30</v>
      </c>
      <c r="C173">
        <v>72</v>
      </c>
      <c r="D173">
        <f t="shared" si="10"/>
        <v>102</v>
      </c>
      <c r="E173">
        <f t="shared" si="11"/>
        <v>86.7</v>
      </c>
      <c r="F173" s="1">
        <f t="shared" si="12"/>
        <v>65.025000000000006</v>
      </c>
      <c r="G173" s="1">
        <f t="shared" si="13"/>
        <v>39.015000000000001</v>
      </c>
      <c r="H173" s="1">
        <f t="shared" si="14"/>
        <v>1170.45</v>
      </c>
      <c r="I173" s="13">
        <v>1125</v>
      </c>
    </row>
    <row r="174" spans="1:9" x14ac:dyDescent="0.2">
      <c r="A174" s="16" t="s">
        <v>171</v>
      </c>
      <c r="B174">
        <v>31</v>
      </c>
      <c r="C174">
        <v>140</v>
      </c>
      <c r="D174">
        <f t="shared" si="10"/>
        <v>171</v>
      </c>
      <c r="E174">
        <f t="shared" si="11"/>
        <v>145.35</v>
      </c>
      <c r="F174" s="1">
        <f t="shared" si="12"/>
        <v>109.0125</v>
      </c>
      <c r="G174" s="1">
        <f t="shared" si="13"/>
        <v>65.407499999999999</v>
      </c>
      <c r="H174" s="1">
        <f t="shared" si="14"/>
        <v>1962.2249999999999</v>
      </c>
      <c r="I174" s="13">
        <v>1125</v>
      </c>
    </row>
    <row r="175" spans="1:9" x14ac:dyDescent="0.2">
      <c r="A175" s="16" t="s">
        <v>172</v>
      </c>
      <c r="B175">
        <v>21</v>
      </c>
      <c r="C175">
        <v>67</v>
      </c>
      <c r="D175">
        <f t="shared" si="10"/>
        <v>88</v>
      </c>
      <c r="E175">
        <f t="shared" si="11"/>
        <v>74.8</v>
      </c>
      <c r="F175" s="1">
        <f t="shared" si="12"/>
        <v>56.1</v>
      </c>
      <c r="G175" s="1">
        <f t="shared" si="13"/>
        <v>33.659999999999997</v>
      </c>
      <c r="H175" s="1">
        <v>1125</v>
      </c>
      <c r="I175" s="13">
        <v>1125</v>
      </c>
    </row>
    <row r="176" spans="1:9" x14ac:dyDescent="0.2">
      <c r="A176" s="16" t="s">
        <v>173</v>
      </c>
      <c r="B176">
        <v>32</v>
      </c>
      <c r="C176">
        <v>110</v>
      </c>
      <c r="D176">
        <f t="shared" si="10"/>
        <v>142</v>
      </c>
      <c r="E176">
        <f t="shared" si="11"/>
        <v>120.69999999999999</v>
      </c>
      <c r="F176" s="1">
        <f t="shared" si="12"/>
        <v>90.524999999999991</v>
      </c>
      <c r="G176" s="1">
        <f t="shared" si="13"/>
        <v>54.314999999999998</v>
      </c>
      <c r="H176" s="1">
        <f t="shared" si="14"/>
        <v>1629.4499999999998</v>
      </c>
      <c r="I176" s="13">
        <v>1125</v>
      </c>
    </row>
    <row r="177" spans="1:9" x14ac:dyDescent="0.2">
      <c r="A177" s="16" t="s">
        <v>174</v>
      </c>
      <c r="B177">
        <v>33</v>
      </c>
      <c r="C177">
        <v>141</v>
      </c>
      <c r="D177">
        <f t="shared" si="10"/>
        <v>174</v>
      </c>
      <c r="E177">
        <f t="shared" si="11"/>
        <v>147.9</v>
      </c>
      <c r="F177" s="1">
        <f t="shared" si="12"/>
        <v>110.92500000000001</v>
      </c>
      <c r="G177" s="1">
        <f t="shared" si="13"/>
        <v>66.555000000000007</v>
      </c>
      <c r="H177" s="1">
        <f t="shared" si="14"/>
        <v>1996.65</v>
      </c>
      <c r="I177" s="13">
        <v>1250</v>
      </c>
    </row>
    <row r="178" spans="1:9" x14ac:dyDescent="0.2">
      <c r="A178" s="16" t="s">
        <v>175</v>
      </c>
      <c r="B178">
        <v>26</v>
      </c>
      <c r="C178">
        <v>120</v>
      </c>
      <c r="D178">
        <f t="shared" si="10"/>
        <v>146</v>
      </c>
      <c r="E178">
        <f t="shared" si="11"/>
        <v>124.1</v>
      </c>
      <c r="F178" s="1">
        <f t="shared" si="12"/>
        <v>93.074999999999989</v>
      </c>
      <c r="G178" s="1">
        <f t="shared" si="13"/>
        <v>55.844999999999992</v>
      </c>
      <c r="H178" s="1">
        <f t="shared" si="14"/>
        <v>1675.3499999999997</v>
      </c>
      <c r="I178" s="13">
        <v>1125</v>
      </c>
    </row>
    <row r="179" spans="1:9" x14ac:dyDescent="0.2">
      <c r="A179" s="16" t="s">
        <v>176</v>
      </c>
      <c r="B179">
        <v>27</v>
      </c>
      <c r="C179">
        <v>80</v>
      </c>
      <c r="D179">
        <f t="shared" si="10"/>
        <v>107</v>
      </c>
      <c r="E179">
        <f t="shared" si="11"/>
        <v>90.95</v>
      </c>
      <c r="F179" s="1">
        <f t="shared" si="12"/>
        <v>68.212499999999991</v>
      </c>
      <c r="G179" s="1">
        <f t="shared" si="13"/>
        <v>40.927499999999995</v>
      </c>
      <c r="H179" s="1">
        <f t="shared" si="14"/>
        <v>1227.8249999999998</v>
      </c>
      <c r="I179" s="13">
        <v>1200</v>
      </c>
    </row>
    <row r="180" spans="1:9" x14ac:dyDescent="0.2">
      <c r="A180" s="16" t="s">
        <v>177</v>
      </c>
      <c r="B180">
        <v>45</v>
      </c>
      <c r="C180">
        <v>164</v>
      </c>
      <c r="D180">
        <f t="shared" si="10"/>
        <v>209</v>
      </c>
      <c r="E180">
        <f t="shared" si="11"/>
        <v>177.64999999999998</v>
      </c>
      <c r="F180" s="1">
        <f t="shared" si="12"/>
        <v>133.23749999999998</v>
      </c>
      <c r="G180" s="1">
        <f t="shared" si="13"/>
        <v>79.942499999999995</v>
      </c>
      <c r="H180" s="1">
        <f t="shared" si="14"/>
        <v>2398.2749999999996</v>
      </c>
      <c r="I180" s="13">
        <v>1200</v>
      </c>
    </row>
    <row r="181" spans="1:9" x14ac:dyDescent="0.2">
      <c r="A181" s="16" t="s">
        <v>178</v>
      </c>
      <c r="B181">
        <v>39</v>
      </c>
      <c r="C181">
        <v>151</v>
      </c>
      <c r="D181">
        <f t="shared" si="10"/>
        <v>190</v>
      </c>
      <c r="E181">
        <f t="shared" si="11"/>
        <v>161.5</v>
      </c>
      <c r="F181" s="1">
        <f t="shared" si="12"/>
        <v>121.125</v>
      </c>
      <c r="G181" s="1">
        <f t="shared" si="13"/>
        <v>72.675000000000011</v>
      </c>
      <c r="H181" s="1">
        <f t="shared" si="14"/>
        <v>2180.2500000000005</v>
      </c>
      <c r="I181" s="13">
        <v>1300</v>
      </c>
    </row>
    <row r="182" spans="1:9" x14ac:dyDescent="0.2">
      <c r="A182" s="16" t="s">
        <v>179</v>
      </c>
      <c r="B182">
        <v>20</v>
      </c>
      <c r="C182">
        <v>97</v>
      </c>
      <c r="D182">
        <f t="shared" si="10"/>
        <v>117</v>
      </c>
      <c r="E182">
        <f t="shared" si="11"/>
        <v>99.449999999999989</v>
      </c>
      <c r="F182" s="1">
        <f t="shared" si="12"/>
        <v>74.587499999999991</v>
      </c>
      <c r="G182" s="1">
        <f t="shared" si="13"/>
        <v>44.752499999999998</v>
      </c>
      <c r="H182" s="1">
        <f t="shared" si="14"/>
        <v>1342.5749999999998</v>
      </c>
      <c r="I182" s="13">
        <v>1025</v>
      </c>
    </row>
    <row r="183" spans="1:9" x14ac:dyDescent="0.2">
      <c r="A183" s="16" t="s">
        <v>180</v>
      </c>
      <c r="F183" s="1"/>
      <c r="G183" s="1"/>
      <c r="H183" s="1"/>
      <c r="I183" s="13"/>
    </row>
    <row r="184" spans="1:9" x14ac:dyDescent="0.2">
      <c r="A184" s="16" t="s">
        <v>238</v>
      </c>
      <c r="B184">
        <v>29</v>
      </c>
      <c r="C184">
        <v>92</v>
      </c>
      <c r="D184">
        <f t="shared" si="10"/>
        <v>121</v>
      </c>
      <c r="E184">
        <f t="shared" si="11"/>
        <v>102.85</v>
      </c>
      <c r="F184" s="1">
        <f t="shared" si="12"/>
        <v>77.137500000000003</v>
      </c>
      <c r="G184" s="1">
        <f t="shared" si="13"/>
        <v>46.282499999999999</v>
      </c>
      <c r="H184" s="1">
        <f t="shared" si="14"/>
        <v>1388.4749999999999</v>
      </c>
      <c r="I184" s="13">
        <v>1075</v>
      </c>
    </row>
    <row r="185" spans="1:9" x14ac:dyDescent="0.2">
      <c r="A185" s="16" t="s">
        <v>18</v>
      </c>
      <c r="B185">
        <v>33</v>
      </c>
      <c r="C185">
        <v>78</v>
      </c>
      <c r="D185">
        <f t="shared" si="10"/>
        <v>111</v>
      </c>
      <c r="E185">
        <f t="shared" si="11"/>
        <v>94.350000000000009</v>
      </c>
      <c r="F185" s="1">
        <f t="shared" si="12"/>
        <v>70.762500000000003</v>
      </c>
      <c r="G185" s="1">
        <f t="shared" si="13"/>
        <v>42.457499999999996</v>
      </c>
      <c r="H185" s="1">
        <f t="shared" si="14"/>
        <v>1273.7249999999999</v>
      </c>
      <c r="I185" s="13">
        <v>1075</v>
      </c>
    </row>
    <row r="186" spans="1:9" x14ac:dyDescent="0.2">
      <c r="A186" s="16" t="s">
        <v>182</v>
      </c>
      <c r="B186">
        <v>27</v>
      </c>
      <c r="C186">
        <v>80</v>
      </c>
      <c r="D186">
        <f t="shared" si="10"/>
        <v>107</v>
      </c>
      <c r="E186">
        <f t="shared" si="11"/>
        <v>90.95</v>
      </c>
      <c r="F186" s="1">
        <f t="shared" si="12"/>
        <v>68.212499999999991</v>
      </c>
      <c r="G186" s="1">
        <f t="shared" si="13"/>
        <v>40.927499999999995</v>
      </c>
      <c r="H186" s="1">
        <f t="shared" si="14"/>
        <v>1227.8249999999998</v>
      </c>
      <c r="I186" s="13">
        <v>1125</v>
      </c>
    </row>
    <row r="187" spans="1:9" x14ac:dyDescent="0.2">
      <c r="A187" s="16" t="s">
        <v>183</v>
      </c>
      <c r="B187">
        <v>27</v>
      </c>
      <c r="C187">
        <v>108</v>
      </c>
      <c r="D187">
        <f t="shared" si="10"/>
        <v>135</v>
      </c>
      <c r="E187">
        <f t="shared" si="11"/>
        <v>114.75000000000001</v>
      </c>
      <c r="F187" s="1">
        <f t="shared" si="12"/>
        <v>86.062500000000014</v>
      </c>
      <c r="G187" s="1">
        <f t="shared" si="13"/>
        <v>51.637500000000003</v>
      </c>
      <c r="H187" s="1">
        <f t="shared" si="14"/>
        <v>1549.125</v>
      </c>
      <c r="I187" s="13">
        <v>1125</v>
      </c>
    </row>
    <row r="188" spans="1:9" x14ac:dyDescent="0.2">
      <c r="A188" s="16" t="s">
        <v>184</v>
      </c>
      <c r="B188">
        <v>27</v>
      </c>
      <c r="C188">
        <v>130</v>
      </c>
      <c r="D188">
        <f t="shared" si="10"/>
        <v>157</v>
      </c>
      <c r="E188">
        <f t="shared" si="11"/>
        <v>133.45000000000002</v>
      </c>
      <c r="F188" s="1">
        <f t="shared" si="12"/>
        <v>100.08750000000002</v>
      </c>
      <c r="G188" s="1">
        <f t="shared" si="13"/>
        <v>60.052500000000009</v>
      </c>
      <c r="H188" s="1">
        <f t="shared" si="14"/>
        <v>1801.5750000000003</v>
      </c>
      <c r="I188" s="13">
        <v>1200</v>
      </c>
    </row>
    <row r="189" spans="1:9" x14ac:dyDescent="0.2">
      <c r="A189" s="16" t="s">
        <v>185</v>
      </c>
      <c r="B189">
        <v>30</v>
      </c>
      <c r="C189">
        <v>85</v>
      </c>
      <c r="D189">
        <f t="shared" si="10"/>
        <v>115</v>
      </c>
      <c r="E189">
        <f t="shared" si="11"/>
        <v>97.749999999999986</v>
      </c>
      <c r="F189" s="1">
        <f t="shared" si="12"/>
        <v>73.312499999999986</v>
      </c>
      <c r="G189" s="1">
        <f t="shared" si="13"/>
        <v>43.987499999999997</v>
      </c>
      <c r="H189" s="1">
        <f t="shared" si="14"/>
        <v>1319.625</v>
      </c>
      <c r="I189" s="13">
        <v>1125</v>
      </c>
    </row>
    <row r="190" spans="1:9" x14ac:dyDescent="0.2">
      <c r="A190" s="16" t="s">
        <v>186</v>
      </c>
      <c r="B190">
        <v>25</v>
      </c>
      <c r="C190">
        <v>75</v>
      </c>
      <c r="D190">
        <f t="shared" si="10"/>
        <v>100</v>
      </c>
      <c r="E190">
        <f t="shared" si="11"/>
        <v>85</v>
      </c>
      <c r="F190" s="1">
        <f t="shared" si="12"/>
        <v>63.75</v>
      </c>
      <c r="G190" s="1">
        <f t="shared" si="13"/>
        <v>38.25</v>
      </c>
      <c r="H190" s="1">
        <f t="shared" si="14"/>
        <v>1147.5</v>
      </c>
      <c r="I190" s="13">
        <v>1025</v>
      </c>
    </row>
    <row r="191" spans="1:9" x14ac:dyDescent="0.2">
      <c r="A191" s="16" t="s">
        <v>187</v>
      </c>
      <c r="B191">
        <v>30</v>
      </c>
      <c r="C191">
        <v>70</v>
      </c>
      <c r="D191">
        <f t="shared" si="10"/>
        <v>100</v>
      </c>
      <c r="E191">
        <f t="shared" si="11"/>
        <v>85</v>
      </c>
      <c r="F191" s="1">
        <f t="shared" si="12"/>
        <v>63.75</v>
      </c>
      <c r="G191" s="1">
        <f t="shared" si="13"/>
        <v>38.25</v>
      </c>
      <c r="H191" s="1">
        <f t="shared" si="14"/>
        <v>1147.5</v>
      </c>
      <c r="I191" s="13">
        <v>1250</v>
      </c>
    </row>
    <row r="192" spans="1:9" x14ac:dyDescent="0.2">
      <c r="A192" s="16" t="s">
        <v>188</v>
      </c>
      <c r="B192">
        <v>25</v>
      </c>
      <c r="C192">
        <v>60</v>
      </c>
      <c r="D192">
        <f t="shared" si="10"/>
        <v>85</v>
      </c>
      <c r="E192">
        <f t="shared" si="11"/>
        <v>72.25</v>
      </c>
      <c r="F192" s="1">
        <f t="shared" si="12"/>
        <v>54.1875</v>
      </c>
      <c r="G192" s="1">
        <f t="shared" si="13"/>
        <v>32.512500000000003</v>
      </c>
      <c r="H192" s="1">
        <v>1125</v>
      </c>
      <c r="I192" s="13">
        <v>1125</v>
      </c>
    </row>
    <row r="193" spans="1:9" x14ac:dyDescent="0.2">
      <c r="A193" s="16" t="s">
        <v>189</v>
      </c>
      <c r="B193">
        <v>40</v>
      </c>
      <c r="C193">
        <v>207</v>
      </c>
      <c r="D193">
        <f t="shared" si="10"/>
        <v>247</v>
      </c>
      <c r="E193">
        <f t="shared" si="11"/>
        <v>209.95000000000002</v>
      </c>
      <c r="F193" s="1">
        <f t="shared" si="12"/>
        <v>157.46250000000003</v>
      </c>
      <c r="G193" s="1">
        <f t="shared" si="13"/>
        <v>94.47750000000002</v>
      </c>
      <c r="H193" s="1">
        <f t="shared" si="14"/>
        <v>2834.3250000000007</v>
      </c>
      <c r="I193" s="13">
        <v>1525</v>
      </c>
    </row>
    <row r="194" spans="1:9" ht="25.5" x14ac:dyDescent="0.2">
      <c r="A194" s="16" t="s">
        <v>190</v>
      </c>
      <c r="B194">
        <v>35</v>
      </c>
      <c r="C194">
        <v>145</v>
      </c>
      <c r="D194">
        <f t="shared" si="10"/>
        <v>180</v>
      </c>
      <c r="E194">
        <f t="shared" si="11"/>
        <v>153</v>
      </c>
      <c r="F194" s="1">
        <f t="shared" si="12"/>
        <v>114.75</v>
      </c>
      <c r="G194" s="1">
        <f t="shared" si="13"/>
        <v>68.849999999999994</v>
      </c>
      <c r="H194" s="1">
        <f t="shared" si="14"/>
        <v>2065.5</v>
      </c>
      <c r="I194" s="13">
        <v>1125</v>
      </c>
    </row>
    <row r="195" spans="1:9" ht="25.5" x14ac:dyDescent="0.2">
      <c r="A195" s="16" t="s">
        <v>191</v>
      </c>
      <c r="F195" s="1"/>
      <c r="G195" s="1"/>
      <c r="H195" s="1"/>
      <c r="I195" s="13"/>
    </row>
    <row r="196" spans="1:9" ht="28.5" customHeight="1" x14ac:dyDescent="0.2">
      <c r="A196" s="16" t="s">
        <v>239</v>
      </c>
      <c r="B196">
        <v>43</v>
      </c>
      <c r="C196">
        <v>153</v>
      </c>
      <c r="D196">
        <f t="shared" ref="D196:D201" si="15">SUM(B196:C196)</f>
        <v>196</v>
      </c>
      <c r="E196">
        <f t="shared" ref="E196:E201" si="16">(D196/100*85)</f>
        <v>166.6</v>
      </c>
      <c r="F196" s="1">
        <f t="shared" ref="F196:F201" si="17">(E196/100*75)</f>
        <v>124.94999999999999</v>
      </c>
      <c r="G196" s="1">
        <f t="shared" ref="G196:G201" si="18">F196-(F196/100*40)</f>
        <v>74.97</v>
      </c>
      <c r="H196" s="1">
        <f t="shared" ref="H196:H201" si="19">G196*30</f>
        <v>2249.1</v>
      </c>
      <c r="I196" s="13">
        <v>1350</v>
      </c>
    </row>
    <row r="197" spans="1:9" x14ac:dyDescent="0.2">
      <c r="A197" s="16" t="s">
        <v>18</v>
      </c>
      <c r="B197">
        <v>40</v>
      </c>
      <c r="C197">
        <v>102</v>
      </c>
      <c r="D197">
        <f t="shared" si="15"/>
        <v>142</v>
      </c>
      <c r="E197">
        <f t="shared" si="16"/>
        <v>120.69999999999999</v>
      </c>
      <c r="F197" s="1">
        <f t="shared" si="17"/>
        <v>90.524999999999991</v>
      </c>
      <c r="G197" s="1">
        <f t="shared" si="18"/>
        <v>54.314999999999998</v>
      </c>
      <c r="H197" s="1">
        <f t="shared" si="19"/>
        <v>1629.4499999999998</v>
      </c>
      <c r="I197" s="13">
        <v>1350</v>
      </c>
    </row>
    <row r="198" spans="1:9" x14ac:dyDescent="0.2">
      <c r="A198" s="16" t="s">
        <v>196</v>
      </c>
      <c r="B198">
        <v>31</v>
      </c>
      <c r="C198">
        <v>86</v>
      </c>
      <c r="D198">
        <f t="shared" si="15"/>
        <v>117</v>
      </c>
      <c r="E198">
        <f t="shared" si="16"/>
        <v>99.449999999999989</v>
      </c>
      <c r="F198" s="1">
        <f t="shared" si="17"/>
        <v>74.587499999999991</v>
      </c>
      <c r="G198" s="1">
        <f t="shared" si="18"/>
        <v>44.752499999999998</v>
      </c>
      <c r="H198" s="1">
        <f t="shared" si="19"/>
        <v>1342.5749999999998</v>
      </c>
      <c r="I198" s="13">
        <v>1125</v>
      </c>
    </row>
    <row r="199" spans="1:9" x14ac:dyDescent="0.2">
      <c r="A199" s="16" t="s">
        <v>197</v>
      </c>
      <c r="B199">
        <v>22</v>
      </c>
      <c r="C199">
        <v>109</v>
      </c>
      <c r="D199">
        <f t="shared" si="15"/>
        <v>131</v>
      </c>
      <c r="E199">
        <f t="shared" si="16"/>
        <v>111.35000000000001</v>
      </c>
      <c r="F199" s="1">
        <f t="shared" si="17"/>
        <v>83.512500000000017</v>
      </c>
      <c r="G199" s="1">
        <f t="shared" si="18"/>
        <v>50.107500000000016</v>
      </c>
      <c r="H199" s="1">
        <f t="shared" si="19"/>
        <v>1503.2250000000004</v>
      </c>
      <c r="I199" s="13">
        <v>1125</v>
      </c>
    </row>
    <row r="200" spans="1:9" ht="25.5" x14ac:dyDescent="0.2">
      <c r="A200" s="16" t="s">
        <v>198</v>
      </c>
      <c r="B200">
        <v>24</v>
      </c>
      <c r="C200">
        <v>52</v>
      </c>
      <c r="D200">
        <f t="shared" si="15"/>
        <v>76</v>
      </c>
      <c r="E200">
        <f t="shared" si="16"/>
        <v>64.599999999999994</v>
      </c>
      <c r="F200" s="1">
        <f t="shared" si="17"/>
        <v>48.449999999999996</v>
      </c>
      <c r="G200" s="1">
        <f t="shared" si="18"/>
        <v>29.07</v>
      </c>
      <c r="H200" s="1">
        <v>1200</v>
      </c>
      <c r="I200" s="13">
        <v>1200</v>
      </c>
    </row>
    <row r="201" spans="1:9" x14ac:dyDescent="0.2">
      <c r="A201" s="16" t="s">
        <v>199</v>
      </c>
      <c r="B201">
        <v>32</v>
      </c>
      <c r="C201">
        <v>90</v>
      </c>
      <c r="D201">
        <f t="shared" si="15"/>
        <v>122</v>
      </c>
      <c r="E201">
        <f t="shared" si="16"/>
        <v>103.7</v>
      </c>
      <c r="F201" s="1">
        <f t="shared" si="17"/>
        <v>77.774999999999991</v>
      </c>
      <c r="G201" s="1">
        <f t="shared" si="18"/>
        <v>46.664999999999992</v>
      </c>
      <c r="H201" s="1">
        <f t="shared" si="19"/>
        <v>1399.9499999999998</v>
      </c>
      <c r="I201" s="13">
        <v>1050</v>
      </c>
    </row>
    <row r="202" spans="1:9" ht="13.5" thickBot="1" x14ac:dyDescent="0.25">
      <c r="H202" s="1"/>
    </row>
    <row r="203" spans="1:9" ht="139.5" customHeight="1" thickBot="1" x14ac:dyDescent="0.25">
      <c r="A203" s="30" t="s">
        <v>223</v>
      </c>
      <c r="B203" s="28"/>
      <c r="C203" s="28"/>
      <c r="D203" s="28"/>
      <c r="E203" s="28"/>
      <c r="F203" s="28"/>
      <c r="G203" s="28"/>
      <c r="H203" s="28"/>
      <c r="I203" s="29"/>
    </row>
    <row r="204" spans="1:9" ht="13.5" thickBot="1" x14ac:dyDescent="0.25"/>
    <row r="205" spans="1:9" x14ac:dyDescent="0.2">
      <c r="A205" s="17" t="s">
        <v>224</v>
      </c>
      <c r="B205" s="18"/>
      <c r="C205" s="18"/>
      <c r="D205" s="18"/>
      <c r="E205" s="18"/>
      <c r="F205" s="18" t="s">
        <v>213</v>
      </c>
      <c r="G205" s="18" t="s">
        <v>217</v>
      </c>
      <c r="H205" s="18" t="s">
        <v>214</v>
      </c>
      <c r="I205" s="19" t="s">
        <v>215</v>
      </c>
    </row>
    <row r="206" spans="1:9" ht="39" thickBot="1" x14ac:dyDescent="0.25">
      <c r="A206" s="25" t="s">
        <v>246</v>
      </c>
      <c r="B206" s="20"/>
      <c r="C206" s="20"/>
      <c r="D206" s="20"/>
      <c r="E206" s="20"/>
      <c r="F206" s="21" t="s">
        <v>243</v>
      </c>
      <c r="G206" s="20" t="s">
        <v>221</v>
      </c>
      <c r="H206" s="20" t="s">
        <v>244</v>
      </c>
      <c r="I206" s="22" t="s">
        <v>245</v>
      </c>
    </row>
  </sheetData>
  <mergeCells count="1">
    <mergeCell ref="A203:I203"/>
  </mergeCells>
  <phoneticPr fontId="2" type="noConversion"/>
  <printOptions gridLines="1"/>
  <pageMargins left="0.78740157480314965" right="0.78740157480314965" top="1.3779527559055118" bottom="0.98425196850393704" header="0.51181102362204722" footer="0.51181102362204722"/>
  <pageSetup paperSize="9" scale="90" orientation="portrait" verticalDpi="599" r:id="rId1"/>
  <headerFooter alignWithMargins="0">
    <oddHeader>&amp;C&amp;"Arial,Fett"&amp;11IPID4all-Aufenthaltspauschalen&amp;"Arial,Standard" 
für Auslandsaufenthalte von Promovierenden in Euro
(Stand: 17.06.2014)&amp;10
&amp;R&amp;"Arial,Fett"&amp;11Anlage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2011</vt:lpstr>
      <vt:lpstr>2014</vt:lpstr>
      <vt:lpstr>'2011'!Druckbereich</vt:lpstr>
      <vt:lpstr>'2011'!Drucktitel</vt:lpstr>
      <vt:lpstr>'2014'!Drucktitel</vt:lpstr>
    </vt:vector>
  </TitlesOfParts>
  <Company>DAAD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wolf_t</dc:creator>
  <cp:lastModifiedBy>Walburga Sturiale</cp:lastModifiedBy>
  <cp:lastPrinted>2016-05-30T05:59:44Z</cp:lastPrinted>
  <dcterms:created xsi:type="dcterms:W3CDTF">2011-08-10T07:09:14Z</dcterms:created>
  <dcterms:modified xsi:type="dcterms:W3CDTF">2016-05-30T06:00:30Z</dcterms:modified>
</cp:coreProperties>
</file>